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3104" sheetId="1" r:id="rId1"/>
  </sheets>
  <definedNames>
    <definedName name="_xlnm.Print_Area" localSheetId="0">КПК0113104!$A$1:$BQ$237</definedName>
  </definedNames>
  <calcPr calcId="152511"/>
</workbook>
</file>

<file path=xl/calcChain.xml><?xml version="1.0" encoding="utf-8"?>
<calcChain xmlns="http://schemas.openxmlformats.org/spreadsheetml/2006/main">
  <c r="AU30" i="1" l="1"/>
  <c r="AP30" i="1"/>
  <c r="AQ216" i="1" l="1"/>
  <c r="AQ213" i="1"/>
  <c r="AQ210" i="1"/>
  <c r="AQ208" i="1"/>
  <c r="AQ207" i="1"/>
  <c r="AQ206" i="1"/>
  <c r="AQ205" i="1"/>
  <c r="AQ204" i="1" s="1"/>
  <c r="AI204" i="1"/>
  <c r="AA204" i="1"/>
  <c r="AI57" i="1"/>
  <c r="AY55" i="1"/>
  <c r="AY54" i="1"/>
  <c r="AY53" i="1"/>
  <c r="AY52" i="1"/>
  <c r="AI50" i="1"/>
  <c r="S50" i="1"/>
  <c r="AI45" i="1"/>
  <c r="BN197" i="1"/>
  <c r="BI197" i="1"/>
  <c r="BD197" i="1"/>
  <c r="AZ197" i="1"/>
  <c r="BI195" i="1"/>
  <c r="BD195" i="1"/>
  <c r="AZ195" i="1"/>
  <c r="BN195" i="1" s="1"/>
  <c r="BI193" i="1"/>
  <c r="BD193" i="1"/>
  <c r="AZ193" i="1"/>
  <c r="BN193" i="1" s="1"/>
  <c r="BN190" i="1"/>
  <c r="BI190" i="1"/>
  <c r="BD190" i="1"/>
  <c r="AZ190" i="1"/>
  <c r="BN188" i="1"/>
  <c r="BI188" i="1"/>
  <c r="BD188" i="1"/>
  <c r="AZ188" i="1"/>
  <c r="BI186" i="1"/>
  <c r="BD186" i="1"/>
  <c r="AZ186" i="1"/>
  <c r="BN186" i="1" s="1"/>
  <c r="BI184" i="1"/>
  <c r="BD184" i="1"/>
  <c r="AZ184" i="1"/>
  <c r="BN184" i="1" s="1"/>
  <c r="BI182" i="1"/>
  <c r="BD182" i="1"/>
  <c r="AZ182" i="1"/>
  <c r="BN182" i="1" s="1"/>
  <c r="BN179" i="1"/>
  <c r="BI179" i="1"/>
  <c r="BD179" i="1"/>
  <c r="AZ179" i="1"/>
  <c r="BI177" i="1"/>
  <c r="BD177" i="1"/>
  <c r="AZ177" i="1"/>
  <c r="BN177" i="1" s="1"/>
  <c r="BI175" i="1"/>
  <c r="BD175" i="1"/>
  <c r="AZ175" i="1"/>
  <c r="BN175" i="1" s="1"/>
  <c r="BI173" i="1"/>
  <c r="BD173" i="1"/>
  <c r="AZ173" i="1"/>
  <c r="BN173" i="1" s="1"/>
  <c r="BI171" i="1"/>
  <c r="BD171" i="1"/>
  <c r="AZ171" i="1"/>
  <c r="BN171" i="1" s="1"/>
  <c r="BI169" i="1"/>
  <c r="BD169" i="1"/>
  <c r="AZ169" i="1"/>
  <c r="BN169" i="1" s="1"/>
  <c r="BI167" i="1"/>
  <c r="BD167" i="1"/>
  <c r="AZ167" i="1"/>
  <c r="BN167" i="1" s="1"/>
  <c r="BI165" i="1"/>
  <c r="BD165" i="1"/>
  <c r="AZ165" i="1"/>
  <c r="BN165" i="1" s="1"/>
  <c r="BI163" i="1"/>
  <c r="BD163" i="1"/>
  <c r="AZ163" i="1"/>
  <c r="BN163" i="1" s="1"/>
  <c r="BI161" i="1"/>
  <c r="BD161" i="1"/>
  <c r="AZ161" i="1"/>
  <c r="BN161" i="1" s="1"/>
  <c r="BI159" i="1"/>
  <c r="BD159" i="1"/>
  <c r="AZ159" i="1"/>
  <c r="BN159" i="1" s="1"/>
  <c r="BI157" i="1"/>
  <c r="BD157" i="1"/>
  <c r="AZ157" i="1"/>
  <c r="BN157" i="1" s="1"/>
  <c r="BN154" i="1"/>
  <c r="BI154" i="1"/>
  <c r="BD154" i="1"/>
  <c r="AZ154" i="1"/>
  <c r="BN152" i="1"/>
  <c r="BI152" i="1"/>
  <c r="BD152" i="1"/>
  <c r="AZ152" i="1"/>
  <c r="BI150" i="1"/>
  <c r="BD150" i="1"/>
  <c r="AZ150" i="1"/>
  <c r="BN150" i="1" s="1"/>
  <c r="BI148" i="1"/>
  <c r="BD148" i="1"/>
  <c r="AZ148" i="1"/>
  <c r="BN148" i="1" s="1"/>
  <c r="BI146" i="1"/>
  <c r="BD146" i="1"/>
  <c r="AZ146" i="1"/>
  <c r="BN146" i="1" s="1"/>
  <c r="BI144" i="1"/>
  <c r="BD144" i="1"/>
  <c r="AZ144" i="1"/>
  <c r="BN144" i="1" s="1"/>
  <c r="BI142" i="1"/>
  <c r="BD142" i="1"/>
  <c r="AZ142" i="1"/>
  <c r="BN142" i="1" s="1"/>
  <c r="BI137" i="1"/>
  <c r="BD137" i="1"/>
  <c r="AZ137" i="1"/>
  <c r="AK137" i="1"/>
  <c r="BN137" i="1" s="1"/>
  <c r="BI135" i="1"/>
  <c r="BD135" i="1"/>
  <c r="AZ135" i="1"/>
  <c r="AK135" i="1"/>
  <c r="BN135" i="1" s="1"/>
  <c r="BI133" i="1"/>
  <c r="BD133" i="1"/>
  <c r="AZ133" i="1"/>
  <c r="AK133" i="1"/>
  <c r="BN133" i="1" s="1"/>
  <c r="BI131" i="1"/>
  <c r="BD131" i="1"/>
  <c r="AZ131" i="1"/>
  <c r="AK131" i="1"/>
  <c r="BN131" i="1" s="1"/>
  <c r="BI130" i="1"/>
  <c r="BD130" i="1"/>
  <c r="AZ130" i="1"/>
  <c r="AK130" i="1"/>
  <c r="BN130" i="1" s="1"/>
  <c r="BH118" i="1"/>
  <c r="BC118" i="1"/>
  <c r="BH116" i="1"/>
  <c r="BC116" i="1"/>
  <c r="BH113" i="1"/>
  <c r="BC113" i="1"/>
  <c r="BH111" i="1"/>
  <c r="BC111" i="1"/>
  <c r="BH109" i="1"/>
  <c r="BC109" i="1"/>
  <c r="BH107" i="1"/>
  <c r="BC107" i="1"/>
  <c r="BH104" i="1"/>
  <c r="BC104" i="1"/>
  <c r="BH102" i="1"/>
  <c r="BC102" i="1"/>
  <c r="BH100" i="1"/>
  <c r="BC100" i="1"/>
  <c r="BH98" i="1"/>
  <c r="BC98" i="1"/>
  <c r="BH96" i="1"/>
  <c r="BC96" i="1"/>
  <c r="BH94" i="1"/>
  <c r="BC94" i="1"/>
  <c r="BH92" i="1"/>
  <c r="BC92" i="1"/>
  <c r="BH90" i="1"/>
  <c r="BC90" i="1"/>
  <c r="BH88" i="1"/>
  <c r="BC88" i="1"/>
  <c r="BH86" i="1"/>
  <c r="BC86" i="1"/>
  <c r="BH84" i="1"/>
  <c r="BC84" i="1"/>
  <c r="BH81" i="1"/>
  <c r="BC81" i="1"/>
  <c r="BH79" i="1"/>
  <c r="BC79" i="1"/>
  <c r="BH77" i="1"/>
  <c r="BC77" i="1"/>
  <c r="BH75" i="1"/>
  <c r="BC75" i="1"/>
  <c r="BH73" i="1"/>
  <c r="BC73" i="1"/>
  <c r="BH71" i="1"/>
  <c r="BC71" i="1"/>
  <c r="BI37" i="1"/>
  <c r="BD37" i="1"/>
  <c r="AZ37" i="1"/>
  <c r="AK37" i="1"/>
  <c r="BI35" i="1"/>
  <c r="BD35" i="1"/>
  <c r="AZ35" i="1"/>
  <c r="AK35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Y50" i="1" l="1"/>
  <c r="BN31" i="1"/>
  <c r="BN33" i="1"/>
  <c r="BN35" i="1"/>
  <c r="BN37" i="1"/>
  <c r="BN30" i="1"/>
</calcChain>
</file>

<file path=xl/sharedStrings.xml><?xml version="1.0" encoding="utf-8"?>
<sst xmlns="http://schemas.openxmlformats.org/spreadsheetml/2006/main" count="477" uniqueCount="272">
  <si>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</si>
  <si>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</si>
  <si>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</si>
  <si>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</si>
  <si>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</si>
  <si>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</si>
  <si>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</si>
  <si>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</si>
  <si>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</si>
  <si>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</si>
  <si>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</si>
  <si>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</si>
  <si>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</si>
  <si>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</si>
  <si>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</si>
  <si>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</si>
  <si>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</si>
  <si>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</si>
  <si>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</si>
  <si>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</si>
  <si>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</si>
  <si>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</si>
  <si>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</si>
  <si>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</si>
  <si>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</si>
  <si>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</si>
  <si>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</si>
  <si>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</si>
  <si>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</si>
  <si>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</si>
  <si>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</si>
  <si>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</si>
  <si>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</si>
  <si>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</si>
  <si>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</si>
  <si>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</si>
  <si>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</si>
  <si>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</si>
  <si>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</si>
  <si>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</si>
  <si>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</si>
  <si>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</si>
  <si>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</si>
  <si>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</si>
  <si>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</si>
  <si>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</si>
  <si>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</si>
  <si>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</si>
  <si>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</si>
  <si>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</si>
  <si>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</si>
  <si>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</si>
  <si>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</si>
  <si>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</si>
  <si>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</si>
  <si>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</si>
  <si>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</si>
  <si>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</si>
  <si>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</si>
  <si>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</si>
  <si>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</si>
  <si>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</si>
  <si>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</si>
  <si>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</si>
  <si>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</si>
  <si>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</si>
  <si>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</si>
  <si>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</si>
  <si>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</si>
  <si>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</si>
  <si>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</si>
  <si>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</si>
  <si>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</si>
  <si>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</si>
  <si>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</si>
  <si>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</si>
  <si>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</si>
  <si>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</si>
  <si>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</si>
  <si>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</si>
  <si>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</si>
  <si>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</si>
  <si>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</si>
  <si>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</si>
  <si>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</si>
  <si>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</si>
  <si>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</si>
  <si>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</si>
  <si>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</si>
  <si>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</si>
  <si>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</si>
  <si>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</si>
  <si>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</si>
  <si>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</si>
  <si>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</si>
  <si>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</si>
  <si>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</si>
  <si>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</si>
  <si>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</si>
  <si>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</si>
  <si>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</si>
  <si>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</si>
  <si>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</si>
  <si>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</si>
  <si>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</si>
  <si>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</si>
  <si>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</si>
  <si>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</si>
  <si>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Облаштування та ремонт захисних споруд цивільного захисту</t>
  </si>
  <si>
    <t>C32:BQ32</t>
  </si>
  <si>
    <t>Пояснення щодо причин розбіжностей між фактичними та затвердженими результативними показниками: зменшення видатків пов'язано з тим, що на виготовлення проєктних документів були залучені інші спеціалісти</t>
  </si>
  <si>
    <t>За рахунок додаткової дотації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зв'язку з повномасштабною збройною агресією Російської Федерації на виплату заробітної плати</t>
  </si>
  <si>
    <t>1.3</t>
  </si>
  <si>
    <t>C34:BQ34</t>
  </si>
  <si>
    <t>Пояснення щодо причин розбіжностей між фактичними та затвердженими результативними показниками: зменшення видатків пов'язано з тим, що деякі працівники перебували у відпустці без збереження зарплати та на лікарняному за рахунок ПФУ</t>
  </si>
  <si>
    <t>Оприбуткування товарів згідно довідок у натуральній формі</t>
  </si>
  <si>
    <t>1.4</t>
  </si>
  <si>
    <t>C36:BQ36</t>
  </si>
  <si>
    <t>Пояснення щодо причин розбіжностей між фактичними та затвердженими результативними показниками: збільшення видатків пов'язано з отриманням гуманітарної допомоги від благодійних організацій</t>
  </si>
  <si>
    <t>Забезпечення утримання територіального центру, реалізацію пріоритетних заходів, пов'язаних з виконанням основних завдань та напрямів діяльності</t>
  </si>
  <si>
    <t>C38:BQ38</t>
  </si>
  <si>
    <t>Пояснення щодо причин розбіжностей між фактичними та затвердженими результативними показниками: зменшення видатків загального фонду, по комунальним послугам, в зв'язку з сприятливим погодними умовами; збільшення видатків спеціального фонду у зв'язку зі збільшенням підопічних у стаціонарі до 27 чоловік, а це додаткові придбання продуктів харчування, медикаментів, засобів гігієни, палива для роботи генератора та роботи автомобіля</t>
  </si>
  <si>
    <t/>
  </si>
  <si>
    <t>затрат</t>
  </si>
  <si>
    <t>кількість штатних одиниць персоналу, з них:</t>
  </si>
  <si>
    <t>C72:BQ72</t>
  </si>
  <si>
    <t>Пояснення щодо причин розбіжностей між фактичними та затвердженими результативними показниками: зменшення кількості штатних одиниць персоналу пов'язано з економією коштів</t>
  </si>
  <si>
    <t>чоловіки</t>
  </si>
  <si>
    <t>C74:BQ74</t>
  </si>
  <si>
    <t>Пояснення щодо причин розбіжностей між фактичними та затвердженими результативними показниками: відхилення відсутні</t>
  </si>
  <si>
    <t>жінки</t>
  </si>
  <si>
    <t>C76:BQ76</t>
  </si>
  <si>
    <t>кількість оприбуткованих товарів від благодійних організацій, згідно довідок у натуральній формі</t>
  </si>
  <si>
    <t>C78:BQ78</t>
  </si>
  <si>
    <t>Пояснення щодо причин розбіжностей між фактичними та затвердженими результативними показниками: збільшення кількості оприбуткованих товарів від благодійних організацій, а саме продуктів харчування, картоплечистки, виробничих столів для підопічних стаціонарного відділення</t>
  </si>
  <si>
    <t>кількість осіб, які забезпечують соціальне обслуговування (надання соціальних послуг)</t>
  </si>
  <si>
    <t>C80:BQ80</t>
  </si>
  <si>
    <t>обсяг видатків, запланований на приведення захисних споруд до технічних норм використання</t>
  </si>
  <si>
    <t>C82:BQ82</t>
  </si>
  <si>
    <t>Пояснення щодо причин розбіжностей між фактичними та затвердженими результативними показниками: зменшення вартості проєкту у зв'язку зі зміною виробника</t>
  </si>
  <si>
    <t>продукту</t>
  </si>
  <si>
    <t>чисельність осіб, забезпечених соціальним обслуговуванням (наданням соціальних послуг)</t>
  </si>
  <si>
    <t>C85:BQ85</t>
  </si>
  <si>
    <t>Пояснення щодо причин розбіжностей між фактичними та затвердженими результативними показниками: зменшення кількості охоплених осіб у зв'язку з вибуттям</t>
  </si>
  <si>
    <t>жінки, яким надають адресну, натуральну та грошову допомогу</t>
  </si>
  <si>
    <t>C87:BQ87</t>
  </si>
  <si>
    <t>чоловіки,  яким надають адресну, натуральну та грошову допомогу</t>
  </si>
  <si>
    <t>C89:BQ89</t>
  </si>
  <si>
    <t>жінки, яким надають допомогу в стаціонарі</t>
  </si>
  <si>
    <t>C91:BQ91</t>
  </si>
  <si>
    <t>Пояснення щодо причин розбіжностей між фактичними та затвердженими результативними показниками: збільшення кількості охоплених осіб у зв'язку з прибуттям</t>
  </si>
  <si>
    <t>чоловіки, яким надають допомогу в стаціонарі</t>
  </si>
  <si>
    <t>C93:BQ93</t>
  </si>
  <si>
    <t>жінки, яким надають допомогу вдома</t>
  </si>
  <si>
    <t>C95:BQ95</t>
  </si>
  <si>
    <t>чоловіки, яким надають допомогу вдома</t>
  </si>
  <si>
    <t>C97:BQ97</t>
  </si>
  <si>
    <t>жінки, за якими здійснюється контроль умов їх проживання</t>
  </si>
  <si>
    <t>C99:BQ99</t>
  </si>
  <si>
    <t>Пояснення щодо причин розбіжностей між фактичними та затвердженими результативними показниками: зменшення кількості звернень, щодо оцінки потреб сім'ї, для здобуття статусу дитина війни</t>
  </si>
  <si>
    <t>чоловіки, за якими здійснюється контроль умов їх проживання</t>
  </si>
  <si>
    <t>C101:BQ101</t>
  </si>
  <si>
    <t>кількість охоплених осіб на отримання благодійної допомоги</t>
  </si>
  <si>
    <t>C103:BQ103</t>
  </si>
  <si>
    <t>кількість захисних споруд, які треба привести до технічних норм використання</t>
  </si>
  <si>
    <t>C105:BQ105</t>
  </si>
  <si>
    <t>ефективності</t>
  </si>
  <si>
    <t>витрати на утримання однієї штатної одиниці</t>
  </si>
  <si>
    <t>C108:BQ108</t>
  </si>
  <si>
    <t>Пояснення щодо причин розбіжностей між фактичними та затвердженими результативними показниками: витрати на утримання однієї штатної одиниці зменшено внаслідок економії коштів на виплату заробітної плати</t>
  </si>
  <si>
    <t>витрати на одну особу, яка отримала благодійну допомогу</t>
  </si>
  <si>
    <t>C110:BQ110</t>
  </si>
  <si>
    <t>Пояснення щодо причин розбіжностей між фактичними та затвердженими результативними показниками: у зв'язку зі збільшенням гуманітарної допомоги</t>
  </si>
  <si>
    <t>витрати на утримання однієї особи, яка забезпечує соціальне обслуговування (надання соціальних послуг)</t>
  </si>
  <si>
    <t>C112:BQ112</t>
  </si>
  <si>
    <t>Пояснення щодо причин розбіжностей між фактичними та затвердженими результативними показниками: витрати на утримання збільшено, за рахунок коштів від підопічних стаціонарного відділення, відділення соціальної, адресної та натуральної допомоги</t>
  </si>
  <si>
    <t>середні витрати на приведення захисних споруд до технічних норм використання</t>
  </si>
  <si>
    <t>C114:BQ114</t>
  </si>
  <si>
    <t>Пояснення щодо причин розбіжностей між фактичними та затвердженими результативними показниками: зменшено у зв'язку з вартістю проєкта</t>
  </si>
  <si>
    <t>якості</t>
  </si>
  <si>
    <t>відсоток охоплених осіб</t>
  </si>
  <si>
    <t>C117:BQ117</t>
  </si>
  <si>
    <t>Пояснення щодо причин розбіжностей між фактичними та затвердженими результативними показниками: у зв'язку зі зменшенням підопічних у відділеннях</t>
  </si>
  <si>
    <t>рівень освоєння коштів на приведення захисних споруд до технічних норм використання</t>
  </si>
  <si>
    <t>C119:BQ119</t>
  </si>
  <si>
    <t>Оприбуткування товарів, згідно довідок у натуральній формі</t>
  </si>
  <si>
    <t>C132:BQ132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</si>
  <si>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пояснюється отриманням гуманітарної допомоги від благодійних організацій</t>
  </si>
  <si>
    <t>C134:BQ134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</si>
  <si>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неможливо зробити порівняння, так як відсутні дані попереднього року</t>
  </si>
  <si>
    <t>C136:BQ136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</si>
  <si>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попередньому році додаткова дотація місцевим бюджетам не надавалась</t>
  </si>
  <si>
    <t>C138:BQ138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</si>
  <si>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зумовлене тим, що в поточному році з'явився новий напрям використання бюджетних коштів</t>
  </si>
  <si>
    <t>C143:BQ143</t>
  </si>
  <si>
    <t>Пояснення щодо причин розбіжностей між фактичними та затвердженими результативними показниками: збільшення кількості жінок пов'язано з заповненням вакантних посад</t>
  </si>
  <si>
    <t>C145:BQ145</t>
  </si>
  <si>
    <t>C147:BQ147</t>
  </si>
  <si>
    <t>C149:BQ149</t>
  </si>
  <si>
    <t>Пояснення щодо причин розбіжностей між фактичними та затвердженими результативними показниками: у звітному році порівняно з попереднім надійшло більше гуманітарної допомоги від благодійних організацій</t>
  </si>
  <si>
    <t>обсяг видатків, запланованих на закупівлю ноутбуків та БФП</t>
  </si>
  <si>
    <t>C151:BQ151</t>
  </si>
  <si>
    <t>Пояснення щодо причин розбіжностей між фактичними та затвердженими результативними показниками: у звітному році не було заплановано видатків на придбання</t>
  </si>
  <si>
    <t>C153:BQ153</t>
  </si>
  <si>
    <t>Пояснення щодо причин розбіжностей між фактичними та затвердженими результативними показниками: відсутні дані попереднього року</t>
  </si>
  <si>
    <t>C155:BQ155</t>
  </si>
  <si>
    <t>Пояснення щодо причин розбіжностей між фактичними та затвердженими результативними показниками: у попередньому році не були заплановані видатки</t>
  </si>
  <si>
    <t>кількість охоплених осіб, з них:</t>
  </si>
  <si>
    <t>C158:BQ158</t>
  </si>
  <si>
    <t>Пояснення щодо причин розбіжностей між фактичними та затвердженими результативними показниками: відхилення по загальному та спеціальному фондах пояснюється з вибуттям підопічних з відділення надання адресної, натуральної та грошової допомоги</t>
  </si>
  <si>
    <t>C160:BQ160</t>
  </si>
  <si>
    <t>Пояснення щодо причин розбіжностей між фактичними та затвердженими результативними показниками: відхилення по загальному та спеціальному фондах пояснюється з вибуттям підопічних жінок з відділення надання адресної, натуральної та грошової допомоги</t>
  </si>
  <si>
    <t>C162:BQ162</t>
  </si>
  <si>
    <t>Пояснення щодо причин розбіжностей між фактичними та затвердженими результативними показниками: відхилення по загальному та спеціальному фондах пояснюється з вибуттям підопічних чоловіків з відділення надання адресної, натуральної та грошової допомоги</t>
  </si>
  <si>
    <t>C164:BQ164</t>
  </si>
  <si>
    <t>Пояснення щодо причин розбіжностей між фактичними та затвердженими результативними показниками: відхилення по загальному фонду пов'язане зі збільшенням підопічних у стаціонарному відділенні</t>
  </si>
  <si>
    <t>C166:BQ166</t>
  </si>
  <si>
    <t>C168:BQ168</t>
  </si>
  <si>
    <t>Пояснення щодо причин розбіжностей між фактичними та затвердженими результативними показниками: відхилення по загальному та спеціальному фондах пояснюється з вибуттям підопічних жінок, яким надавали допомогу вдома</t>
  </si>
  <si>
    <t>C170:BQ170</t>
  </si>
  <si>
    <t>Пояснення щодо причин розбіжностей між фактичними та затвердженими результативними показниками: відхилення по загальному фонду пояснюється з вибуттям підопічних чоловіків, яким надавали допомогу вдома</t>
  </si>
  <si>
    <t>C172:BQ172</t>
  </si>
  <si>
    <t>Пояснення щодо причин розбіжностей між фактичними та затвердженими результативними показниками: відхилення пояснюється зменшенням звернень до відділення соціальної роботи</t>
  </si>
  <si>
    <t>C174:BQ174</t>
  </si>
  <si>
    <t>C176:BQ176</t>
  </si>
  <si>
    <t>Пояснення щодо причин розбіжностей між фактичними та затвердженими результативними показниками: зменшилась кількість напрямків надання гуманітарної допомоги благодійними організаціями</t>
  </si>
  <si>
    <t>кількість ноутбуків та БФП</t>
  </si>
  <si>
    <t>C178:BQ178</t>
  </si>
  <si>
    <t>Пояснення щодо причин розбіжностей між фактичними та затвердженими результативними показниками: у звітному році не було заплановане придбання</t>
  </si>
  <si>
    <t>C180:BQ180</t>
  </si>
  <si>
    <t>C183:BQ183</t>
  </si>
  <si>
    <t>Пояснення щодо причин розбіжностей між фактичними та затвердженими результативними показниками: збільшення витрат по загальному фонду пояснюється збільшенням навантаження на працівників</t>
  </si>
  <si>
    <t>C185:BQ185</t>
  </si>
  <si>
    <t>середні витрати на придбання ноутбуків та БФП</t>
  </si>
  <si>
    <t>C187:BQ187</t>
  </si>
  <si>
    <t>C189:BQ189</t>
  </si>
  <si>
    <t>C191:BQ191</t>
  </si>
  <si>
    <t>C194:BQ194</t>
  </si>
  <si>
    <t>Пояснення щодо причин розбіжностей між фактичними та затвердженими результативними показниками: відхилення по загальному та спеціальному фондах пов'язане зі зменшенням підопічних в відділеннях соціальної роботи,соціальної  допомоги вдома, організації надання адресної натуральної та грошової допомоги</t>
  </si>
  <si>
    <t>рівень освоєння коштів на придбання</t>
  </si>
  <si>
    <t>C196:BQ196</t>
  </si>
  <si>
    <t>C198:BQ198</t>
  </si>
  <si>
    <t>Пояснення щодо причин розбіжностей між фактичними та затвердженими результативними показниками: неможливо зробити порівняння так як відсутні дані попереднього року</t>
  </si>
  <si>
    <t>Надання соціальних послуг,  догляду вдома, денного догляду громадянам похилого віку,особам з інвалідністю, дітям з інвалідністю в установах соціального обслуговування системи органів праці та соціального захисту населення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</si>
  <si>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</si>
  <si>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</si>
  <si>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</si>
  <si>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</si>
  <si>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</si>
  <si>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</si>
  <si>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</si>
  <si>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</si>
  <si>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</si>
  <si>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</si>
  <si>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</si>
  <si>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</si>
  <si>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0110000</t>
  </si>
  <si>
    <t>3104</t>
  </si>
  <si>
    <t>1020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</si>
  <si>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</si>
  <si>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-відхилення пояснюється надходженням благодійної допомоги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</si>
  <si>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</si>
  <si>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</si>
  <si>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</si>
  <si>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</si>
  <si>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</si>
  <si>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Станом на 01.01.2025 р. відсутня кредиторська заборгованість, а дебіторська складає 8276,95 грн.</t>
  </si>
  <si>
    <t>Програма розроблена для забезпечення надання соціальних послуг, зокрема догляду вдома, стаціонарного догляду громадянам похилого віку, особам з інвалідністю</t>
  </si>
  <si>
    <t>Забезпечено соціальним обслуговуванням 6440 осіб</t>
  </si>
  <si>
    <t>Забезпечення надання соціальних послуг за місцем проживання громадян, які не здатні до самообслуговування у зв'язку з похилим віком, хворобою, інвалідністю</t>
  </si>
  <si>
    <t>Має довгостроковий термін дії</t>
  </si>
  <si>
    <t>Завдання виконані у повному обсязі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</si>
</sst>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6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10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10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37"/>
  <sheetViews>
    <sheetView tabSelected="1" topLeftCell="A124" zoomScaleNormal="100" workbookViewId="0">
      <selection activeCell="AZ135" sqref="AZ135:BC135"/>
    </sheetView>
  </sheetViews>
  <sheetFormatPr defaultRowHeight="12.75" x14ac:dyDescent="0.2"/>
  <cols>
    <col min="1" max="1" width="3.28515625" style="1" customWidth="1"/>
    <col min="2" max="2" width="3.42578125" style="1" customWidth="1"/>
    <col min="3" max="54" width="2.85546875" style="1" customWidth="1"/>
    <col min="55" max="55" width="3.85546875" style="1" customWidth="1"/>
    <col min="56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8" t="s">
        <v>35</v>
      </c>
      <c r="AP2" s="198"/>
      <c r="AQ2" s="198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98"/>
      <c r="BD2" s="198"/>
      <c r="BE2" s="198"/>
      <c r="BF2" s="198"/>
      <c r="BG2" s="198"/>
      <c r="BH2" s="198"/>
      <c r="BI2" s="198"/>
      <c r="BJ2" s="198"/>
      <c r="BK2" s="198"/>
      <c r="BL2" s="198"/>
    </row>
    <row r="3" spans="1:64" ht="9" customHeight="1" x14ac:dyDescent="0.2"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</row>
    <row r="4" spans="1:64" ht="13.5" customHeight="1" x14ac:dyDescent="0.2"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8"/>
      <c r="AP5" s="198"/>
      <c r="AQ5" s="198"/>
      <c r="AR5" s="198"/>
      <c r="AS5" s="198"/>
      <c r="AT5" s="198"/>
      <c r="AU5" s="198"/>
      <c r="AV5" s="198"/>
      <c r="AW5" s="198"/>
      <c r="AX5" s="198"/>
      <c r="AY5" s="198"/>
      <c r="AZ5" s="198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8"/>
      <c r="AP6" s="198"/>
      <c r="AQ6" s="198"/>
      <c r="AR6" s="198"/>
      <c r="AS6" s="198"/>
      <c r="AT6" s="198"/>
      <c r="AU6" s="198"/>
      <c r="AV6" s="198"/>
      <c r="AW6" s="198"/>
      <c r="AX6" s="198"/>
      <c r="AY6" s="198"/>
      <c r="AZ6" s="198"/>
      <c r="BA6" s="198"/>
      <c r="BB6" s="198"/>
      <c r="BC6" s="198"/>
      <c r="BD6" s="198"/>
      <c r="BE6" s="198"/>
      <c r="BF6" s="198"/>
      <c r="BG6" s="198"/>
      <c r="BH6" s="198"/>
      <c r="BI6" s="198"/>
      <c r="BJ6" s="198"/>
      <c r="BK6" s="198"/>
      <c r="BL6" s="198"/>
    </row>
    <row r="7" spans="1:64" ht="9.75" hidden="1" customHeight="1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</row>
    <row r="8" spans="1:64" ht="9.75" hidden="1" customHeight="1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</row>
    <row r="9" spans="1:64" ht="8.25" hidden="1" customHeight="1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99"/>
      <c r="AG9" s="199"/>
      <c r="AH9" s="199"/>
      <c r="AI9" s="199"/>
      <c r="AJ9" s="199"/>
      <c r="AK9" s="199"/>
      <c r="AL9" s="199"/>
      <c r="AM9" s="199"/>
      <c r="AN9" s="199"/>
      <c r="AO9" s="199"/>
      <c r="AP9" s="199"/>
      <c r="AQ9" s="199"/>
      <c r="AR9" s="199"/>
      <c r="AS9" s="199"/>
      <c r="AT9" s="199"/>
      <c r="AU9" s="199"/>
      <c r="AV9" s="199"/>
      <c r="AW9" s="199"/>
      <c r="AX9" s="199"/>
      <c r="AY9" s="199"/>
      <c r="AZ9" s="199"/>
      <c r="BA9" s="199"/>
      <c r="BB9" s="199"/>
      <c r="BC9" s="199"/>
      <c r="BD9" s="199"/>
      <c r="BE9" s="199"/>
      <c r="BF9" s="199"/>
      <c r="BG9" s="199"/>
      <c r="BH9" s="199"/>
      <c r="BI9" s="199"/>
      <c r="BJ9" s="199"/>
      <c r="BK9" s="199"/>
      <c r="BL9" s="199"/>
    </row>
    <row r="10" spans="1:64" ht="15.75" x14ac:dyDescent="0.2">
      <c r="A10" s="200" t="s">
        <v>106</v>
      </c>
      <c r="B10" s="200"/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</row>
    <row r="11" spans="1:64" ht="15.75" customHeight="1" x14ac:dyDescent="0.2">
      <c r="A11" s="201" t="s">
        <v>253</v>
      </c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244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14"/>
      <c r="N13" s="204" t="s">
        <v>245</v>
      </c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15"/>
      <c r="AU13" s="202" t="s">
        <v>250</v>
      </c>
      <c r="AV13" s="203"/>
      <c r="AW13" s="203"/>
      <c r="AX13" s="203"/>
      <c r="AY13" s="203"/>
      <c r="AZ13" s="203"/>
      <c r="BA13" s="203"/>
      <c r="BB13" s="203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6" t="s">
        <v>24</v>
      </c>
      <c r="C14" s="206"/>
      <c r="D14" s="206"/>
      <c r="E14" s="206"/>
      <c r="F14" s="206"/>
      <c r="G14" s="206"/>
      <c r="H14" s="206"/>
      <c r="I14" s="206"/>
      <c r="J14" s="206"/>
      <c r="K14" s="206"/>
      <c r="L14" s="206"/>
      <c r="M14" s="16"/>
      <c r="N14" s="207" t="s">
        <v>25</v>
      </c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16"/>
      <c r="AU14" s="206" t="s">
        <v>26</v>
      </c>
      <c r="AV14" s="206"/>
      <c r="AW14" s="206"/>
      <c r="AX14" s="206"/>
      <c r="AY14" s="206"/>
      <c r="AZ14" s="206"/>
      <c r="BA14" s="206"/>
      <c r="BB14" s="206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256</v>
      </c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14"/>
      <c r="N16" s="204" t="s">
        <v>245</v>
      </c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15"/>
      <c r="AU16" s="202" t="s">
        <v>250</v>
      </c>
      <c r="AV16" s="203"/>
      <c r="AW16" s="203"/>
      <c r="AX16" s="203"/>
      <c r="AY16" s="203"/>
      <c r="AZ16" s="203"/>
      <c r="BA16" s="203"/>
      <c r="BB16" s="203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6" t="s">
        <v>24</v>
      </c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16"/>
      <c r="N17" s="207" t="s">
        <v>27</v>
      </c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16"/>
      <c r="AU17" s="206" t="s">
        <v>26</v>
      </c>
      <c r="AV17" s="206"/>
      <c r="AW17" s="206"/>
      <c r="AX17" s="206"/>
      <c r="AY17" s="206"/>
      <c r="AZ17" s="206"/>
      <c r="BA17" s="206"/>
      <c r="BB17" s="206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57" customHeight="1" x14ac:dyDescent="0.2">
      <c r="A19" s="13" t="s">
        <v>23</v>
      </c>
      <c r="B19" s="202" t="s">
        <v>254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/>
      <c r="N19" s="202" t="s">
        <v>257</v>
      </c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19"/>
      <c r="AA19" s="202" t="s">
        <v>258</v>
      </c>
      <c r="AB19" s="203"/>
      <c r="AC19" s="203"/>
      <c r="AD19" s="203"/>
      <c r="AE19" s="203"/>
      <c r="AF19" s="203"/>
      <c r="AG19" s="203"/>
      <c r="AH19" s="203"/>
      <c r="AI19" s="203"/>
      <c r="AJ19" s="19"/>
      <c r="AK19" s="212" t="s">
        <v>255</v>
      </c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19"/>
      <c r="BE19" s="202" t="s">
        <v>251</v>
      </c>
      <c r="BF19" s="203"/>
      <c r="BG19" s="203"/>
      <c r="BH19" s="203"/>
      <c r="BI19" s="203"/>
      <c r="BJ19" s="203"/>
      <c r="BK19" s="203"/>
      <c r="BL19" s="203"/>
    </row>
    <row r="20" spans="1:80" ht="23.25" customHeight="1" x14ac:dyDescent="0.2">
      <c r="A20"/>
      <c r="B20" s="206" t="s">
        <v>24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/>
      <c r="N20" s="206" t="s">
        <v>28</v>
      </c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2"/>
      <c r="AA20" s="213" t="s">
        <v>29</v>
      </c>
      <c r="AB20" s="213"/>
      <c r="AC20" s="213"/>
      <c r="AD20" s="213"/>
      <c r="AE20" s="213"/>
      <c r="AF20" s="213"/>
      <c r="AG20" s="213"/>
      <c r="AH20" s="213"/>
      <c r="AI20" s="213"/>
      <c r="AJ20" s="22"/>
      <c r="AK20" s="209" t="s">
        <v>30</v>
      </c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2"/>
      <c r="BE20" s="206" t="s">
        <v>31</v>
      </c>
      <c r="BF20" s="206"/>
      <c r="BG20" s="206"/>
      <c r="BH20" s="206"/>
      <c r="BI20" s="206"/>
      <c r="BJ20" s="206"/>
      <c r="BK20" s="206"/>
      <c r="BL20" s="206"/>
    </row>
    <row r="21" spans="1:80" ht="15.95" customHeight="1" x14ac:dyDescent="0.2">
      <c r="A21" s="69" t="s">
        <v>36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80" ht="31.5" customHeight="1" x14ac:dyDescent="0.2">
      <c r="A22" s="208" t="s">
        <v>243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</row>
    <row r="23" spans="1:80" ht="17.25" customHeight="1" x14ac:dyDescent="0.2">
      <c r="A23" s="210" t="s">
        <v>37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</row>
    <row r="24" spans="1:80" ht="15.75" customHeight="1" x14ac:dyDescent="0.2">
      <c r="A24" s="69" t="s">
        <v>85</v>
      </c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</row>
    <row r="25" spans="1:80" ht="15" customHeight="1" x14ac:dyDescent="0.2">
      <c r="A25" s="132" t="s">
        <v>252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</row>
    <row r="26" spans="1:80" ht="23.25" customHeight="1" x14ac:dyDescent="0.2">
      <c r="A26" s="88" t="s">
        <v>3</v>
      </c>
      <c r="B26" s="88"/>
      <c r="C26" s="88" t="s">
        <v>4</v>
      </c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 t="s">
        <v>38</v>
      </c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 t="s">
        <v>39</v>
      </c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 t="s">
        <v>0</v>
      </c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</row>
    <row r="27" spans="1:80" ht="29.1" customHeight="1" x14ac:dyDescent="0.2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 t="s">
        <v>2</v>
      </c>
      <c r="AB27" s="88"/>
      <c r="AC27" s="88"/>
      <c r="AD27" s="88"/>
      <c r="AE27" s="88"/>
      <c r="AF27" s="88" t="s">
        <v>1</v>
      </c>
      <c r="AG27" s="88"/>
      <c r="AH27" s="88"/>
      <c r="AI27" s="88"/>
      <c r="AJ27" s="88"/>
      <c r="AK27" s="88" t="s">
        <v>17</v>
      </c>
      <c r="AL27" s="88"/>
      <c r="AM27" s="88"/>
      <c r="AN27" s="88"/>
      <c r="AO27" s="88"/>
      <c r="AP27" s="88" t="s">
        <v>2</v>
      </c>
      <c r="AQ27" s="88"/>
      <c r="AR27" s="88"/>
      <c r="AS27" s="88"/>
      <c r="AT27" s="88"/>
      <c r="AU27" s="88" t="s">
        <v>1</v>
      </c>
      <c r="AV27" s="88"/>
      <c r="AW27" s="88"/>
      <c r="AX27" s="88"/>
      <c r="AY27" s="88"/>
      <c r="AZ27" s="88" t="s">
        <v>17</v>
      </c>
      <c r="BA27" s="88"/>
      <c r="BB27" s="88"/>
      <c r="BC27" s="88"/>
      <c r="BD27" s="88" t="s">
        <v>2</v>
      </c>
      <c r="BE27" s="88"/>
      <c r="BF27" s="88"/>
      <c r="BG27" s="88"/>
      <c r="BH27" s="88"/>
      <c r="BI27" s="88" t="s">
        <v>1</v>
      </c>
      <c r="BJ27" s="88"/>
      <c r="BK27" s="88"/>
      <c r="BL27" s="88"/>
      <c r="BM27" s="88"/>
      <c r="BN27" s="88" t="s">
        <v>18</v>
      </c>
      <c r="BO27" s="88"/>
      <c r="BP27" s="88"/>
      <c r="BQ27" s="88"/>
    </row>
    <row r="28" spans="1:80" ht="15.95" customHeight="1" x14ac:dyDescent="0.2">
      <c r="A28" s="144">
        <v>1</v>
      </c>
      <c r="B28" s="144"/>
      <c r="C28" s="144">
        <v>2</v>
      </c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5">
        <v>3</v>
      </c>
      <c r="AB28" s="146"/>
      <c r="AC28" s="146"/>
      <c r="AD28" s="146"/>
      <c r="AE28" s="147"/>
      <c r="AF28" s="145">
        <v>4</v>
      </c>
      <c r="AG28" s="146"/>
      <c r="AH28" s="146"/>
      <c r="AI28" s="146"/>
      <c r="AJ28" s="147"/>
      <c r="AK28" s="145">
        <v>5</v>
      </c>
      <c r="AL28" s="146"/>
      <c r="AM28" s="146"/>
      <c r="AN28" s="146"/>
      <c r="AO28" s="147"/>
      <c r="AP28" s="145">
        <v>6</v>
      </c>
      <c r="AQ28" s="146"/>
      <c r="AR28" s="146"/>
      <c r="AS28" s="146"/>
      <c r="AT28" s="147"/>
      <c r="AU28" s="145">
        <v>7</v>
      </c>
      <c r="AV28" s="146"/>
      <c r="AW28" s="146"/>
      <c r="AX28" s="146"/>
      <c r="AY28" s="147"/>
      <c r="AZ28" s="145">
        <v>8</v>
      </c>
      <c r="BA28" s="146"/>
      <c r="BB28" s="146"/>
      <c r="BC28" s="147"/>
      <c r="BD28" s="145">
        <v>9</v>
      </c>
      <c r="BE28" s="146"/>
      <c r="BF28" s="146"/>
      <c r="BG28" s="146"/>
      <c r="BH28" s="147"/>
      <c r="BI28" s="144">
        <v>10</v>
      </c>
      <c r="BJ28" s="144"/>
      <c r="BK28" s="144"/>
      <c r="BL28" s="144"/>
      <c r="BM28" s="144"/>
      <c r="BN28" s="144">
        <v>11</v>
      </c>
      <c r="BO28" s="144"/>
      <c r="BP28" s="144"/>
      <c r="BQ28" s="144"/>
    </row>
    <row r="29" spans="1:80" ht="15.75" hidden="1" customHeight="1" x14ac:dyDescent="0.2">
      <c r="A29" s="46" t="s">
        <v>11</v>
      </c>
      <c r="B29" s="46"/>
      <c r="C29" s="140" t="s">
        <v>12</v>
      </c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1"/>
      <c r="AA29" s="142" t="s">
        <v>33</v>
      </c>
      <c r="AB29" s="142"/>
      <c r="AC29" s="142"/>
      <c r="AD29" s="142"/>
      <c r="AE29" s="142"/>
      <c r="AF29" s="142" t="s">
        <v>91</v>
      </c>
      <c r="AG29" s="142"/>
      <c r="AH29" s="142"/>
      <c r="AI29" s="142"/>
      <c r="AJ29" s="142"/>
      <c r="AK29" s="65" t="s">
        <v>13</v>
      </c>
      <c r="AL29" s="65"/>
      <c r="AM29" s="65"/>
      <c r="AN29" s="65"/>
      <c r="AO29" s="65"/>
      <c r="AP29" s="142" t="s">
        <v>34</v>
      </c>
      <c r="AQ29" s="142"/>
      <c r="AR29" s="142"/>
      <c r="AS29" s="142"/>
      <c r="AT29" s="142"/>
      <c r="AU29" s="142" t="s">
        <v>19</v>
      </c>
      <c r="AV29" s="142"/>
      <c r="AW29" s="142"/>
      <c r="AX29" s="142"/>
      <c r="AY29" s="142"/>
      <c r="AZ29" s="65" t="s">
        <v>13</v>
      </c>
      <c r="BA29" s="65"/>
      <c r="BB29" s="65"/>
      <c r="BC29" s="65"/>
      <c r="BD29" s="64" t="s">
        <v>20</v>
      </c>
      <c r="BE29" s="64"/>
      <c r="BF29" s="64"/>
      <c r="BG29" s="64"/>
      <c r="BH29" s="64"/>
      <c r="BI29" s="64" t="s">
        <v>20</v>
      </c>
      <c r="BJ29" s="64"/>
      <c r="BK29" s="64"/>
      <c r="BL29" s="64"/>
      <c r="BM29" s="64"/>
      <c r="BN29" s="143" t="s">
        <v>13</v>
      </c>
      <c r="BO29" s="143"/>
      <c r="BP29" s="143"/>
      <c r="BQ29" s="143"/>
      <c r="CA29" s="1" t="s">
        <v>89</v>
      </c>
    </row>
    <row r="30" spans="1:80" s="38" customFormat="1" ht="12.75" customHeight="1" x14ac:dyDescent="0.2">
      <c r="A30" s="115">
        <v>1</v>
      </c>
      <c r="B30" s="115"/>
      <c r="C30" s="136" t="s">
        <v>107</v>
      </c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8"/>
      <c r="AA30" s="139">
        <v>14451257</v>
      </c>
      <c r="AB30" s="139"/>
      <c r="AC30" s="139"/>
      <c r="AD30" s="139"/>
      <c r="AE30" s="139"/>
      <c r="AF30" s="139">
        <v>2013719.21</v>
      </c>
      <c r="AG30" s="139"/>
      <c r="AH30" s="139"/>
      <c r="AI30" s="139"/>
      <c r="AJ30" s="139"/>
      <c r="AK30" s="139">
        <f>AA30+AF30</f>
        <v>16464976.210000001</v>
      </c>
      <c r="AL30" s="139"/>
      <c r="AM30" s="139"/>
      <c r="AN30" s="139"/>
      <c r="AO30" s="139"/>
      <c r="AP30" s="139">
        <f>AP31+AP33+AP35+AP37</f>
        <v>12656319.73</v>
      </c>
      <c r="AQ30" s="139"/>
      <c r="AR30" s="139"/>
      <c r="AS30" s="139"/>
      <c r="AT30" s="139"/>
      <c r="AU30" s="139">
        <f>AU31+AU33+AU35+AU37</f>
        <v>4099350.46</v>
      </c>
      <c r="AV30" s="139"/>
      <c r="AW30" s="139"/>
      <c r="AX30" s="139"/>
      <c r="AY30" s="139"/>
      <c r="AZ30" s="139">
        <f>AP30+AU30</f>
        <v>16755670.190000001</v>
      </c>
      <c r="BA30" s="139"/>
      <c r="BB30" s="139"/>
      <c r="BC30" s="139"/>
      <c r="BD30" s="139">
        <f>AP30-AA30</f>
        <v>-1794937.2699999996</v>
      </c>
      <c r="BE30" s="139"/>
      <c r="BF30" s="139"/>
      <c r="BG30" s="139"/>
      <c r="BH30" s="139"/>
      <c r="BI30" s="139">
        <f>AU30-AF30</f>
        <v>2085631.25</v>
      </c>
      <c r="BJ30" s="139"/>
      <c r="BK30" s="139"/>
      <c r="BL30" s="139"/>
      <c r="BM30" s="139"/>
      <c r="BN30" s="139">
        <f>BD30+BI30</f>
        <v>290693.98000000045</v>
      </c>
      <c r="BO30" s="139"/>
      <c r="BP30" s="139"/>
      <c r="BQ30" s="139"/>
      <c r="CA30" s="38" t="s">
        <v>90</v>
      </c>
    </row>
    <row r="31" spans="1:80" ht="12.75" customHeight="1" x14ac:dyDescent="0.2">
      <c r="A31" s="58" t="s">
        <v>42</v>
      </c>
      <c r="B31" s="59"/>
      <c r="C31" s="63" t="s">
        <v>108</v>
      </c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2"/>
      <c r="AA31" s="57">
        <v>30000</v>
      </c>
      <c r="AB31" s="57"/>
      <c r="AC31" s="57"/>
      <c r="AD31" s="57"/>
      <c r="AE31" s="57"/>
      <c r="AF31" s="57">
        <v>0</v>
      </c>
      <c r="AG31" s="57"/>
      <c r="AH31" s="57"/>
      <c r="AI31" s="57"/>
      <c r="AJ31" s="57"/>
      <c r="AK31" s="57">
        <f>AA31+AF31</f>
        <v>30000</v>
      </c>
      <c r="AL31" s="57"/>
      <c r="AM31" s="57"/>
      <c r="AN31" s="57"/>
      <c r="AO31" s="57"/>
      <c r="AP31" s="57">
        <v>25954</v>
      </c>
      <c r="AQ31" s="57"/>
      <c r="AR31" s="57"/>
      <c r="AS31" s="57"/>
      <c r="AT31" s="57"/>
      <c r="AU31" s="57">
        <v>0</v>
      </c>
      <c r="AV31" s="57"/>
      <c r="AW31" s="57"/>
      <c r="AX31" s="57"/>
      <c r="AY31" s="57"/>
      <c r="AZ31" s="57">
        <f>AP31+AU31</f>
        <v>25954</v>
      </c>
      <c r="BA31" s="57"/>
      <c r="BB31" s="57"/>
      <c r="BC31" s="57"/>
      <c r="BD31" s="57">
        <f>AP31-AA31</f>
        <v>-4046</v>
      </c>
      <c r="BE31" s="57"/>
      <c r="BF31" s="57"/>
      <c r="BG31" s="57"/>
      <c r="BH31" s="57"/>
      <c r="BI31" s="57">
        <f>AU31-AF31</f>
        <v>0</v>
      </c>
      <c r="BJ31" s="57"/>
      <c r="BK31" s="57"/>
      <c r="BL31" s="57"/>
      <c r="BM31" s="57"/>
      <c r="BN31" s="57">
        <f>BD31+BI31</f>
        <v>-4046</v>
      </c>
      <c r="BO31" s="57"/>
      <c r="BP31" s="57"/>
      <c r="BQ31" s="57"/>
    </row>
    <row r="32" spans="1:80" ht="12.75" customHeight="1" x14ac:dyDescent="0.2">
      <c r="A32" s="58"/>
      <c r="B32" s="59"/>
      <c r="C32" s="54" t="s">
        <v>110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6"/>
      <c r="CB32" s="1" t="s">
        <v>109</v>
      </c>
    </row>
    <row r="33" spans="1:80" ht="63.75" customHeight="1" x14ac:dyDescent="0.2">
      <c r="A33" s="58" t="s">
        <v>101</v>
      </c>
      <c r="B33" s="59"/>
      <c r="C33" s="60" t="s">
        <v>111</v>
      </c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2"/>
      <c r="AA33" s="57">
        <v>7699800</v>
      </c>
      <c r="AB33" s="57"/>
      <c r="AC33" s="57"/>
      <c r="AD33" s="57"/>
      <c r="AE33" s="57"/>
      <c r="AF33" s="57">
        <v>0</v>
      </c>
      <c r="AG33" s="57"/>
      <c r="AH33" s="57"/>
      <c r="AI33" s="57"/>
      <c r="AJ33" s="57"/>
      <c r="AK33" s="57">
        <f>AA33+AF33</f>
        <v>7699800</v>
      </c>
      <c r="AL33" s="57"/>
      <c r="AM33" s="57"/>
      <c r="AN33" s="57"/>
      <c r="AO33" s="57"/>
      <c r="AP33" s="57">
        <v>5990893.6600000001</v>
      </c>
      <c r="AQ33" s="57"/>
      <c r="AR33" s="57"/>
      <c r="AS33" s="57"/>
      <c r="AT33" s="57"/>
      <c r="AU33" s="57">
        <v>0</v>
      </c>
      <c r="AV33" s="57"/>
      <c r="AW33" s="57"/>
      <c r="AX33" s="57"/>
      <c r="AY33" s="57"/>
      <c r="AZ33" s="57">
        <f>AP33+AU33</f>
        <v>5990893.6600000001</v>
      </c>
      <c r="BA33" s="57"/>
      <c r="BB33" s="57"/>
      <c r="BC33" s="57"/>
      <c r="BD33" s="57">
        <f>AP33-AA33</f>
        <v>-1708906.3399999999</v>
      </c>
      <c r="BE33" s="57"/>
      <c r="BF33" s="57"/>
      <c r="BG33" s="57"/>
      <c r="BH33" s="57"/>
      <c r="BI33" s="57">
        <f>AU33-AF33</f>
        <v>0</v>
      </c>
      <c r="BJ33" s="57"/>
      <c r="BK33" s="57"/>
      <c r="BL33" s="57"/>
      <c r="BM33" s="57"/>
      <c r="BN33" s="57">
        <f>BD33+BI33</f>
        <v>-1708906.3399999999</v>
      </c>
      <c r="BO33" s="57"/>
      <c r="BP33" s="57"/>
      <c r="BQ33" s="57"/>
    </row>
    <row r="34" spans="1:80" ht="25.5" customHeight="1" x14ac:dyDescent="0.2">
      <c r="A34" s="58"/>
      <c r="B34" s="59"/>
      <c r="C34" s="54" t="s">
        <v>114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6"/>
      <c r="CB34" s="1" t="s">
        <v>113</v>
      </c>
    </row>
    <row r="35" spans="1:80" ht="12.75" customHeight="1" x14ac:dyDescent="0.2">
      <c r="A35" s="58" t="s">
        <v>112</v>
      </c>
      <c r="B35" s="59"/>
      <c r="C35" s="60" t="s">
        <v>115</v>
      </c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2"/>
      <c r="AA35" s="57">
        <v>0</v>
      </c>
      <c r="AB35" s="57"/>
      <c r="AC35" s="57"/>
      <c r="AD35" s="57"/>
      <c r="AE35" s="57"/>
      <c r="AF35" s="57">
        <v>1228761.82</v>
      </c>
      <c r="AG35" s="57"/>
      <c r="AH35" s="57"/>
      <c r="AI35" s="57"/>
      <c r="AJ35" s="57"/>
      <c r="AK35" s="57">
        <f>AA35+AF35</f>
        <v>1228761.82</v>
      </c>
      <c r="AL35" s="57"/>
      <c r="AM35" s="57"/>
      <c r="AN35" s="57"/>
      <c r="AO35" s="57"/>
      <c r="AP35" s="57">
        <v>0</v>
      </c>
      <c r="AQ35" s="57"/>
      <c r="AR35" s="57"/>
      <c r="AS35" s="57"/>
      <c r="AT35" s="57"/>
      <c r="AU35" s="57">
        <v>3126990.72</v>
      </c>
      <c r="AV35" s="57"/>
      <c r="AW35" s="57"/>
      <c r="AX35" s="57"/>
      <c r="AY35" s="57"/>
      <c r="AZ35" s="57">
        <f>AP35+AU35</f>
        <v>3126990.72</v>
      </c>
      <c r="BA35" s="57"/>
      <c r="BB35" s="57"/>
      <c r="BC35" s="57"/>
      <c r="BD35" s="57">
        <f>AP35-AA35</f>
        <v>0</v>
      </c>
      <c r="BE35" s="57"/>
      <c r="BF35" s="57"/>
      <c r="BG35" s="57"/>
      <c r="BH35" s="57"/>
      <c r="BI35" s="57">
        <f>AU35-AF35</f>
        <v>1898228.9000000001</v>
      </c>
      <c r="BJ35" s="57"/>
      <c r="BK35" s="57"/>
      <c r="BL35" s="57"/>
      <c r="BM35" s="57"/>
      <c r="BN35" s="57">
        <f>BD35+BI35</f>
        <v>1898228.9000000001</v>
      </c>
      <c r="BO35" s="57"/>
      <c r="BP35" s="57"/>
      <c r="BQ35" s="57"/>
    </row>
    <row r="36" spans="1:80" ht="12.75" customHeight="1" x14ac:dyDescent="0.2">
      <c r="A36" s="58"/>
      <c r="B36" s="59"/>
      <c r="C36" s="54" t="s">
        <v>118</v>
      </c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6"/>
      <c r="CB36" s="1" t="s">
        <v>117</v>
      </c>
    </row>
    <row r="37" spans="1:80" ht="25.5" customHeight="1" x14ac:dyDescent="0.2">
      <c r="A37" s="58" t="s">
        <v>116</v>
      </c>
      <c r="B37" s="59"/>
      <c r="C37" s="60" t="s">
        <v>119</v>
      </c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2"/>
      <c r="AA37" s="57">
        <v>6721457</v>
      </c>
      <c r="AB37" s="57"/>
      <c r="AC37" s="57"/>
      <c r="AD37" s="57"/>
      <c r="AE37" s="57"/>
      <c r="AF37" s="57">
        <v>784957.39</v>
      </c>
      <c r="AG37" s="57"/>
      <c r="AH37" s="57"/>
      <c r="AI37" s="57"/>
      <c r="AJ37" s="57"/>
      <c r="AK37" s="57">
        <f>AA37+AF37</f>
        <v>7506414.3899999997</v>
      </c>
      <c r="AL37" s="57"/>
      <c r="AM37" s="57"/>
      <c r="AN37" s="57"/>
      <c r="AO37" s="57"/>
      <c r="AP37" s="57">
        <v>6639472.0700000003</v>
      </c>
      <c r="AQ37" s="57"/>
      <c r="AR37" s="57"/>
      <c r="AS37" s="57"/>
      <c r="AT37" s="57"/>
      <c r="AU37" s="57">
        <v>972359.74</v>
      </c>
      <c r="AV37" s="57"/>
      <c r="AW37" s="57"/>
      <c r="AX37" s="57"/>
      <c r="AY37" s="57"/>
      <c r="AZ37" s="57">
        <f>AP37+AU37</f>
        <v>7611831.8100000005</v>
      </c>
      <c r="BA37" s="57"/>
      <c r="BB37" s="57"/>
      <c r="BC37" s="57"/>
      <c r="BD37" s="57">
        <f>AP37-AA37</f>
        <v>-81984.929999999702</v>
      </c>
      <c r="BE37" s="57"/>
      <c r="BF37" s="57"/>
      <c r="BG37" s="57"/>
      <c r="BH37" s="57"/>
      <c r="BI37" s="57">
        <f>AU37-AF37</f>
        <v>187402.34999999998</v>
      </c>
      <c r="BJ37" s="57"/>
      <c r="BK37" s="57"/>
      <c r="BL37" s="57"/>
      <c r="BM37" s="57"/>
      <c r="BN37" s="57">
        <f>BD37+BI37</f>
        <v>105417.42000000027</v>
      </c>
      <c r="BO37" s="57"/>
      <c r="BP37" s="57"/>
      <c r="BQ37" s="57"/>
    </row>
    <row r="38" spans="1:80" ht="38.25" customHeight="1" x14ac:dyDescent="0.2">
      <c r="A38" s="58"/>
      <c r="B38" s="59"/>
      <c r="C38" s="54" t="s">
        <v>121</v>
      </c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6"/>
      <c r="CB38" s="1" t="s">
        <v>120</v>
      </c>
    </row>
    <row r="40" spans="1:80" ht="15.75" customHeight="1" x14ac:dyDescent="0.2">
      <c r="A40" s="69" t="s">
        <v>86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69"/>
      <c r="BM40" s="69"/>
      <c r="BN40" s="69"/>
    </row>
    <row r="42" spans="1:80" ht="15" customHeight="1" x14ac:dyDescent="0.2">
      <c r="A42" s="132" t="s">
        <v>252</v>
      </c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</row>
    <row r="43" spans="1:80" ht="18.75" customHeight="1" x14ac:dyDescent="0.2">
      <c r="A43" s="73" t="s">
        <v>3</v>
      </c>
      <c r="B43" s="187"/>
      <c r="C43" s="88" t="s">
        <v>4</v>
      </c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 t="s">
        <v>38</v>
      </c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 t="s">
        <v>39</v>
      </c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 t="s">
        <v>0</v>
      </c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2"/>
      <c r="BP43" s="2"/>
      <c r="BQ43" s="2"/>
    </row>
    <row r="44" spans="1:80" ht="18" hidden="1" customHeight="1" x14ac:dyDescent="0.2">
      <c r="A44" s="46" t="s">
        <v>11</v>
      </c>
      <c r="B44" s="46"/>
      <c r="C44" s="95" t="s">
        <v>12</v>
      </c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142" t="s">
        <v>8</v>
      </c>
      <c r="T44" s="142"/>
      <c r="U44" s="142"/>
      <c r="V44" s="142"/>
      <c r="W44" s="142"/>
      <c r="X44" s="142" t="s">
        <v>7</v>
      </c>
      <c r="Y44" s="142"/>
      <c r="Z44" s="142"/>
      <c r="AA44" s="142"/>
      <c r="AB44" s="142"/>
      <c r="AC44" s="65" t="s">
        <v>13</v>
      </c>
      <c r="AD44" s="143"/>
      <c r="AE44" s="143"/>
      <c r="AF44" s="143"/>
      <c r="AG44" s="143"/>
      <c r="AH44" s="143"/>
      <c r="AI44" s="142" t="s">
        <v>9</v>
      </c>
      <c r="AJ44" s="142"/>
      <c r="AK44" s="142"/>
      <c r="AL44" s="142"/>
      <c r="AM44" s="142"/>
      <c r="AN44" s="142" t="s">
        <v>10</v>
      </c>
      <c r="AO44" s="142"/>
      <c r="AP44" s="142"/>
      <c r="AQ44" s="142"/>
      <c r="AR44" s="142"/>
      <c r="AS44" s="65" t="s">
        <v>13</v>
      </c>
      <c r="AT44" s="143"/>
      <c r="AU44" s="143"/>
      <c r="AV44" s="143"/>
      <c r="AW44" s="143"/>
      <c r="AX44" s="143"/>
      <c r="AY44" s="179" t="s">
        <v>14</v>
      </c>
      <c r="AZ44" s="180"/>
      <c r="BA44" s="180"/>
      <c r="BB44" s="180"/>
      <c r="BC44" s="181"/>
      <c r="BD44" s="179" t="s">
        <v>14</v>
      </c>
      <c r="BE44" s="180"/>
      <c r="BF44" s="180"/>
      <c r="BG44" s="180"/>
      <c r="BH44" s="181"/>
      <c r="BI44" s="143" t="s">
        <v>13</v>
      </c>
      <c r="BJ44" s="143"/>
      <c r="BK44" s="143"/>
      <c r="BL44" s="143"/>
      <c r="BM44" s="143"/>
      <c r="BN44" s="143"/>
      <c r="BO44" s="6"/>
      <c r="BP44" s="6"/>
      <c r="BQ44" s="6"/>
      <c r="CA44" s="1" t="s">
        <v>15</v>
      </c>
    </row>
    <row r="45" spans="1:80" s="27" customFormat="1" ht="16.5" customHeight="1" x14ac:dyDescent="0.25">
      <c r="A45" s="50" t="s">
        <v>5</v>
      </c>
      <c r="B45" s="50"/>
      <c r="C45" s="116" t="s">
        <v>40</v>
      </c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58" t="s">
        <v>41</v>
      </c>
      <c r="T45" s="159"/>
      <c r="U45" s="159"/>
      <c r="V45" s="159"/>
      <c r="W45" s="159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1"/>
      <c r="AI45" s="164">
        <f>AI47+AI48</f>
        <v>73520</v>
      </c>
      <c r="AJ45" s="165"/>
      <c r="AK45" s="165"/>
      <c r="AL45" s="165"/>
      <c r="AM45" s="165"/>
      <c r="AN45" s="166"/>
      <c r="AO45" s="166"/>
      <c r="AP45" s="166"/>
      <c r="AQ45" s="166"/>
      <c r="AR45" s="166"/>
      <c r="AS45" s="166"/>
      <c r="AT45" s="166"/>
      <c r="AU45" s="166"/>
      <c r="AV45" s="166"/>
      <c r="AW45" s="166"/>
      <c r="AX45" s="167"/>
      <c r="AY45" s="172" t="s">
        <v>41</v>
      </c>
      <c r="AZ45" s="173"/>
      <c r="BA45" s="173"/>
      <c r="BB45" s="173"/>
      <c r="BC45" s="173"/>
      <c r="BD45" s="174"/>
      <c r="BE45" s="174"/>
      <c r="BF45" s="174"/>
      <c r="BG45" s="174"/>
      <c r="BH45" s="174"/>
      <c r="BI45" s="174"/>
      <c r="BJ45" s="174"/>
      <c r="BK45" s="174"/>
      <c r="BL45" s="174"/>
      <c r="BM45" s="174"/>
      <c r="BN45" s="175"/>
      <c r="BO45" s="26"/>
      <c r="BP45" s="26"/>
      <c r="BQ45" s="26"/>
    </row>
    <row r="46" spans="1:80" ht="15.75" customHeight="1" x14ac:dyDescent="0.2">
      <c r="A46" s="182" t="s">
        <v>88</v>
      </c>
      <c r="B46" s="183"/>
      <c r="C46" s="183"/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83"/>
      <c r="AZ46" s="183"/>
      <c r="BA46" s="183"/>
      <c r="BB46" s="183"/>
      <c r="BC46" s="183"/>
      <c r="BD46" s="183"/>
      <c r="BE46" s="183"/>
      <c r="BF46" s="183"/>
      <c r="BG46" s="183"/>
      <c r="BH46" s="183"/>
      <c r="BI46" s="183"/>
      <c r="BJ46" s="183"/>
      <c r="BK46" s="183"/>
      <c r="BL46" s="183"/>
      <c r="BM46" s="183"/>
      <c r="BN46" s="184"/>
      <c r="BO46" s="6"/>
      <c r="BP46" s="6"/>
      <c r="BQ46" s="6"/>
    </row>
    <row r="47" spans="1:80" s="25" customFormat="1" ht="15.75" customHeight="1" x14ac:dyDescent="0.25">
      <c r="A47" s="94" t="s">
        <v>42</v>
      </c>
      <c r="B47" s="94"/>
      <c r="C47" s="95" t="s">
        <v>43</v>
      </c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6" t="s">
        <v>41</v>
      </c>
      <c r="T47" s="97"/>
      <c r="U47" s="97"/>
      <c r="V47" s="97"/>
      <c r="W47" s="97"/>
      <c r="X47" s="92"/>
      <c r="Y47" s="92"/>
      <c r="Z47" s="92"/>
      <c r="AA47" s="92"/>
      <c r="AB47" s="92"/>
      <c r="AC47" s="92"/>
      <c r="AD47" s="92"/>
      <c r="AE47" s="92"/>
      <c r="AF47" s="92"/>
      <c r="AG47" s="92"/>
      <c r="AH47" s="93"/>
      <c r="AI47" s="98">
        <v>73510</v>
      </c>
      <c r="AJ47" s="99"/>
      <c r="AK47" s="99"/>
      <c r="AL47" s="99"/>
      <c r="AM47" s="99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1"/>
      <c r="AY47" s="90" t="s">
        <v>41</v>
      </c>
      <c r="AZ47" s="91"/>
      <c r="BA47" s="91"/>
      <c r="BB47" s="91"/>
      <c r="BC47" s="91"/>
      <c r="BD47" s="92"/>
      <c r="BE47" s="92"/>
      <c r="BF47" s="92"/>
      <c r="BG47" s="92"/>
      <c r="BH47" s="92"/>
      <c r="BI47" s="92"/>
      <c r="BJ47" s="92"/>
      <c r="BK47" s="92"/>
      <c r="BL47" s="92"/>
      <c r="BM47" s="92"/>
      <c r="BN47" s="93"/>
      <c r="BO47" s="9"/>
      <c r="BP47" s="9"/>
      <c r="BQ47" s="9"/>
    </row>
    <row r="48" spans="1:80" s="25" customFormat="1" ht="15.75" customHeight="1" x14ac:dyDescent="0.25">
      <c r="A48" s="94" t="s">
        <v>101</v>
      </c>
      <c r="B48" s="94"/>
      <c r="C48" s="95" t="s">
        <v>56</v>
      </c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6" t="s">
        <v>41</v>
      </c>
      <c r="T48" s="97"/>
      <c r="U48" s="97"/>
      <c r="V48" s="97"/>
      <c r="W48" s="97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3"/>
      <c r="AI48" s="98">
        <v>10</v>
      </c>
      <c r="AJ48" s="99"/>
      <c r="AK48" s="99"/>
      <c r="AL48" s="99"/>
      <c r="AM48" s="99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1"/>
      <c r="AY48" s="90" t="s">
        <v>41</v>
      </c>
      <c r="AZ48" s="91"/>
      <c r="BA48" s="91"/>
      <c r="BB48" s="91"/>
      <c r="BC48" s="91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3"/>
      <c r="BO48" s="9"/>
      <c r="BP48" s="9"/>
      <c r="BQ48" s="9"/>
    </row>
    <row r="49" spans="1:69" ht="15.75" customHeight="1" x14ac:dyDescent="0.2">
      <c r="A49" s="114" t="s">
        <v>259</v>
      </c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2"/>
      <c r="BO49" s="6"/>
      <c r="BP49" s="6"/>
      <c r="BQ49" s="6"/>
    </row>
    <row r="50" spans="1:69" s="27" customFormat="1" ht="15" customHeight="1" x14ac:dyDescent="0.25">
      <c r="A50" s="170" t="s">
        <v>22</v>
      </c>
      <c r="B50" s="171"/>
      <c r="C50" s="176" t="s">
        <v>44</v>
      </c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8"/>
      <c r="S50" s="154">
        <f>S52+S53+S54+S55</f>
        <v>2013719</v>
      </c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6"/>
      <c r="AI50" s="154">
        <f>AI52+AI53+AI54+AI55</f>
        <v>4099350</v>
      </c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6"/>
      <c r="AY50" s="154">
        <f>AY52+AY53+AY54+AY55</f>
        <v>2085631</v>
      </c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6"/>
      <c r="BO50" s="26"/>
      <c r="BP50" s="26"/>
      <c r="BQ50" s="26"/>
    </row>
    <row r="51" spans="1:69" s="163" customFormat="1" ht="15" customHeight="1" x14ac:dyDescent="0.2">
      <c r="A51" s="162" t="s">
        <v>88</v>
      </c>
    </row>
    <row r="52" spans="1:69" s="25" customFormat="1" ht="15" customHeight="1" x14ac:dyDescent="0.25">
      <c r="A52" s="94" t="s">
        <v>45</v>
      </c>
      <c r="B52" s="94"/>
      <c r="C52" s="95" t="s">
        <v>49</v>
      </c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148">
        <v>189189</v>
      </c>
      <c r="T52" s="149"/>
      <c r="U52" s="149"/>
      <c r="V52" s="149"/>
      <c r="W52" s="149"/>
      <c r="X52" s="150"/>
      <c r="Y52" s="150"/>
      <c r="Z52" s="150"/>
      <c r="AA52" s="150"/>
      <c r="AB52" s="150"/>
      <c r="AC52" s="150"/>
      <c r="AD52" s="150"/>
      <c r="AE52" s="150"/>
      <c r="AF52" s="150"/>
      <c r="AG52" s="150"/>
      <c r="AH52" s="151"/>
      <c r="AI52" s="98">
        <v>189189</v>
      </c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157"/>
      <c r="AY52" s="152">
        <f>AI52-S52</f>
        <v>0</v>
      </c>
      <c r="AZ52" s="153"/>
      <c r="BA52" s="153"/>
      <c r="BB52" s="153"/>
      <c r="BC52" s="153"/>
      <c r="BD52" s="150"/>
      <c r="BE52" s="150"/>
      <c r="BF52" s="150"/>
      <c r="BG52" s="150"/>
      <c r="BH52" s="150"/>
      <c r="BI52" s="150"/>
      <c r="BJ52" s="150"/>
      <c r="BK52" s="150"/>
      <c r="BL52" s="150"/>
      <c r="BM52" s="150"/>
      <c r="BN52" s="151"/>
      <c r="BO52" s="9"/>
      <c r="BP52" s="9"/>
      <c r="BQ52" s="9"/>
    </row>
    <row r="53" spans="1:69" s="25" customFormat="1" ht="15.75" customHeight="1" x14ac:dyDescent="0.25">
      <c r="A53" s="94" t="s">
        <v>46</v>
      </c>
      <c r="B53" s="94"/>
      <c r="C53" s="95" t="s">
        <v>50</v>
      </c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148">
        <v>0</v>
      </c>
      <c r="T53" s="149"/>
      <c r="U53" s="149"/>
      <c r="V53" s="149"/>
      <c r="W53" s="149"/>
      <c r="X53" s="150"/>
      <c r="Y53" s="150"/>
      <c r="Z53" s="150"/>
      <c r="AA53" s="150"/>
      <c r="AB53" s="150"/>
      <c r="AC53" s="150"/>
      <c r="AD53" s="150"/>
      <c r="AE53" s="150"/>
      <c r="AF53" s="150"/>
      <c r="AG53" s="150"/>
      <c r="AH53" s="151"/>
      <c r="AI53" s="98">
        <v>0</v>
      </c>
      <c r="AJ53" s="99"/>
      <c r="AK53" s="99"/>
      <c r="AL53" s="99"/>
      <c r="AM53" s="99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1"/>
      <c r="AY53" s="152">
        <f>AI53-S53</f>
        <v>0</v>
      </c>
      <c r="AZ53" s="153"/>
      <c r="BA53" s="153"/>
      <c r="BB53" s="153"/>
      <c r="BC53" s="153"/>
      <c r="BD53" s="150"/>
      <c r="BE53" s="150"/>
      <c r="BF53" s="150"/>
      <c r="BG53" s="150"/>
      <c r="BH53" s="150"/>
      <c r="BI53" s="150"/>
      <c r="BJ53" s="150"/>
      <c r="BK53" s="150"/>
      <c r="BL53" s="150"/>
      <c r="BM53" s="150"/>
      <c r="BN53" s="151"/>
      <c r="BO53" s="9"/>
      <c r="BP53" s="9"/>
      <c r="BQ53" s="9"/>
    </row>
    <row r="54" spans="1:69" s="25" customFormat="1" ht="15" customHeight="1" x14ac:dyDescent="0.25">
      <c r="A54" s="94" t="s">
        <v>47</v>
      </c>
      <c r="B54" s="94"/>
      <c r="C54" s="95" t="s">
        <v>51</v>
      </c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148">
        <v>0</v>
      </c>
      <c r="T54" s="149"/>
      <c r="U54" s="149"/>
      <c r="V54" s="149"/>
      <c r="W54" s="149"/>
      <c r="X54" s="150"/>
      <c r="Y54" s="150"/>
      <c r="Z54" s="150"/>
      <c r="AA54" s="150"/>
      <c r="AB54" s="150"/>
      <c r="AC54" s="150"/>
      <c r="AD54" s="150"/>
      <c r="AE54" s="150"/>
      <c r="AF54" s="150"/>
      <c r="AG54" s="150"/>
      <c r="AH54" s="151"/>
      <c r="AI54" s="98">
        <v>0</v>
      </c>
      <c r="AJ54" s="99"/>
      <c r="AK54" s="99"/>
      <c r="AL54" s="99"/>
      <c r="AM54" s="99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1"/>
      <c r="AY54" s="152">
        <f>AI54-S54</f>
        <v>0</v>
      </c>
      <c r="AZ54" s="153"/>
      <c r="BA54" s="153"/>
      <c r="BB54" s="153"/>
      <c r="BC54" s="153"/>
      <c r="BD54" s="150"/>
      <c r="BE54" s="150"/>
      <c r="BF54" s="150"/>
      <c r="BG54" s="150"/>
      <c r="BH54" s="150"/>
      <c r="BI54" s="150"/>
      <c r="BJ54" s="150"/>
      <c r="BK54" s="150"/>
      <c r="BL54" s="150"/>
      <c r="BM54" s="150"/>
      <c r="BN54" s="151"/>
      <c r="BO54" s="9"/>
      <c r="BP54" s="9"/>
      <c r="BQ54" s="9"/>
    </row>
    <row r="55" spans="1:69" s="25" customFormat="1" ht="15" customHeight="1" x14ac:dyDescent="0.25">
      <c r="A55" s="94" t="s">
        <v>48</v>
      </c>
      <c r="B55" s="94"/>
      <c r="C55" s="95" t="s">
        <v>52</v>
      </c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148">
        <v>1824530</v>
      </c>
      <c r="T55" s="149"/>
      <c r="U55" s="149"/>
      <c r="V55" s="149"/>
      <c r="W55" s="149"/>
      <c r="X55" s="150"/>
      <c r="Y55" s="150"/>
      <c r="Z55" s="150"/>
      <c r="AA55" s="150"/>
      <c r="AB55" s="150"/>
      <c r="AC55" s="150"/>
      <c r="AD55" s="150"/>
      <c r="AE55" s="150"/>
      <c r="AF55" s="150"/>
      <c r="AG55" s="150"/>
      <c r="AH55" s="151"/>
      <c r="AI55" s="98">
        <v>3910161</v>
      </c>
      <c r="AJ55" s="99"/>
      <c r="AK55" s="99"/>
      <c r="AL55" s="99"/>
      <c r="AM55" s="99"/>
      <c r="AN55" s="100"/>
      <c r="AO55" s="100"/>
      <c r="AP55" s="100"/>
      <c r="AQ55" s="100"/>
      <c r="AR55" s="100"/>
      <c r="AS55" s="100"/>
      <c r="AT55" s="100"/>
      <c r="AU55" s="100"/>
      <c r="AV55" s="100"/>
      <c r="AW55" s="100"/>
      <c r="AX55" s="101"/>
      <c r="AY55" s="152">
        <f>AI55-S55</f>
        <v>2085631</v>
      </c>
      <c r="AZ55" s="153"/>
      <c r="BA55" s="153"/>
      <c r="BB55" s="153"/>
      <c r="BC55" s="153"/>
      <c r="BD55" s="150"/>
      <c r="BE55" s="150"/>
      <c r="BF55" s="150"/>
      <c r="BG55" s="150"/>
      <c r="BH55" s="150"/>
      <c r="BI55" s="150"/>
      <c r="BJ55" s="150"/>
      <c r="BK55" s="150"/>
      <c r="BL55" s="150"/>
      <c r="BM55" s="150"/>
      <c r="BN55" s="151"/>
      <c r="BO55" s="9"/>
      <c r="BP55" s="9"/>
      <c r="BQ55" s="9"/>
    </row>
    <row r="56" spans="1:69" ht="15.75" customHeight="1" x14ac:dyDescent="0.2">
      <c r="A56" s="114" t="s">
        <v>260</v>
      </c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2"/>
      <c r="BO56" s="6"/>
      <c r="BP56" s="6"/>
      <c r="BQ56" s="6"/>
    </row>
    <row r="57" spans="1:69" s="27" customFormat="1" ht="15.75" customHeight="1" x14ac:dyDescent="0.25">
      <c r="A57" s="50" t="s">
        <v>23</v>
      </c>
      <c r="B57" s="50"/>
      <c r="C57" s="116" t="s">
        <v>53</v>
      </c>
      <c r="D57" s="116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O57" s="116"/>
      <c r="P57" s="116"/>
      <c r="Q57" s="116"/>
      <c r="R57" s="116"/>
      <c r="S57" s="96" t="s">
        <v>41</v>
      </c>
      <c r="T57" s="97"/>
      <c r="U57" s="97"/>
      <c r="V57" s="97"/>
      <c r="W57" s="97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3"/>
      <c r="AI57" s="154">
        <f>AI59+AI60</f>
        <v>459</v>
      </c>
      <c r="AJ57" s="155"/>
      <c r="AK57" s="155"/>
      <c r="AL57" s="155"/>
      <c r="AM57" s="155"/>
      <c r="AN57" s="168"/>
      <c r="AO57" s="168"/>
      <c r="AP57" s="168"/>
      <c r="AQ57" s="168"/>
      <c r="AR57" s="168"/>
      <c r="AS57" s="168"/>
      <c r="AT57" s="168"/>
      <c r="AU57" s="168"/>
      <c r="AV57" s="168"/>
      <c r="AW57" s="168"/>
      <c r="AX57" s="169"/>
      <c r="AY57" s="96" t="s">
        <v>41</v>
      </c>
      <c r="AZ57" s="97"/>
      <c r="BA57" s="97"/>
      <c r="BB57" s="97"/>
      <c r="BC57" s="97"/>
      <c r="BD57" s="92"/>
      <c r="BE57" s="92"/>
      <c r="BF57" s="92"/>
      <c r="BG57" s="92"/>
      <c r="BH57" s="92"/>
      <c r="BI57" s="92"/>
      <c r="BJ57" s="92"/>
      <c r="BK57" s="92"/>
      <c r="BL57" s="92"/>
      <c r="BM57" s="92"/>
      <c r="BN57" s="93"/>
      <c r="BO57" s="26"/>
      <c r="BP57" s="26"/>
      <c r="BQ57" s="26"/>
    </row>
    <row r="58" spans="1:69" ht="15" customHeight="1" x14ac:dyDescent="0.2">
      <c r="A58" s="182" t="s">
        <v>88</v>
      </c>
      <c r="B58" s="183"/>
      <c r="C58" s="183"/>
      <c r="D58" s="183"/>
      <c r="E58" s="183"/>
      <c r="F58" s="183"/>
      <c r="G58" s="183"/>
      <c r="H58" s="183"/>
      <c r="I58" s="183"/>
      <c r="J58" s="183"/>
      <c r="K58" s="183"/>
      <c r="L58" s="183"/>
      <c r="M58" s="183"/>
      <c r="N58" s="183"/>
      <c r="O58" s="183"/>
      <c r="P58" s="183"/>
      <c r="Q58" s="183"/>
      <c r="R58" s="183"/>
      <c r="S58" s="183"/>
      <c r="T58" s="183"/>
      <c r="U58" s="183"/>
      <c r="V58" s="183"/>
      <c r="W58" s="183"/>
      <c r="X58" s="183"/>
      <c r="Y58" s="183"/>
      <c r="Z58" s="183"/>
      <c r="AA58" s="183"/>
      <c r="AB58" s="183"/>
      <c r="AC58" s="183"/>
      <c r="AD58" s="183"/>
      <c r="AE58" s="183"/>
      <c r="AF58" s="183"/>
      <c r="AG58" s="183"/>
      <c r="AH58" s="183"/>
      <c r="AI58" s="183"/>
      <c r="AJ58" s="183"/>
      <c r="AK58" s="183"/>
      <c r="AL58" s="183"/>
      <c r="AM58" s="183"/>
      <c r="AN58" s="183"/>
      <c r="AO58" s="183"/>
      <c r="AP58" s="183"/>
      <c r="AQ58" s="183"/>
      <c r="AR58" s="183"/>
      <c r="AS58" s="183"/>
      <c r="AT58" s="183"/>
      <c r="AU58" s="183"/>
      <c r="AV58" s="183"/>
      <c r="AW58" s="183"/>
      <c r="AX58" s="183"/>
      <c r="AY58" s="183"/>
      <c r="AZ58" s="183"/>
      <c r="BA58" s="183"/>
      <c r="BB58" s="183"/>
      <c r="BC58" s="183"/>
      <c r="BD58" s="183"/>
      <c r="BE58" s="183"/>
      <c r="BF58" s="183"/>
      <c r="BG58" s="183"/>
      <c r="BH58" s="183"/>
      <c r="BI58" s="183"/>
      <c r="BJ58" s="183"/>
      <c r="BK58" s="183"/>
      <c r="BL58" s="183"/>
      <c r="BM58" s="183"/>
      <c r="BN58" s="184"/>
      <c r="BO58" s="6"/>
      <c r="BP58" s="6"/>
      <c r="BQ58" s="6"/>
    </row>
    <row r="59" spans="1:69" s="25" customFormat="1" ht="15.75" customHeight="1" x14ac:dyDescent="0.25">
      <c r="A59" s="94" t="s">
        <v>54</v>
      </c>
      <c r="B59" s="94"/>
      <c r="C59" s="95" t="s">
        <v>43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6" t="s">
        <v>41</v>
      </c>
      <c r="T59" s="97"/>
      <c r="U59" s="97"/>
      <c r="V59" s="97"/>
      <c r="W59" s="97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3"/>
      <c r="AI59" s="98">
        <v>2</v>
      </c>
      <c r="AJ59" s="99"/>
      <c r="AK59" s="99"/>
      <c r="AL59" s="99"/>
      <c r="AM59" s="99"/>
      <c r="AN59" s="100"/>
      <c r="AO59" s="100"/>
      <c r="AP59" s="100"/>
      <c r="AQ59" s="100"/>
      <c r="AR59" s="100"/>
      <c r="AS59" s="100"/>
      <c r="AT59" s="100"/>
      <c r="AU59" s="100"/>
      <c r="AV59" s="100"/>
      <c r="AW59" s="100"/>
      <c r="AX59" s="101"/>
      <c r="AY59" s="96" t="s">
        <v>41</v>
      </c>
      <c r="AZ59" s="97"/>
      <c r="BA59" s="97"/>
      <c r="BB59" s="97"/>
      <c r="BC59" s="97"/>
      <c r="BD59" s="92"/>
      <c r="BE59" s="92"/>
      <c r="BF59" s="92"/>
      <c r="BG59" s="92"/>
      <c r="BH59" s="92"/>
      <c r="BI59" s="92"/>
      <c r="BJ59" s="92"/>
      <c r="BK59" s="92"/>
      <c r="BL59" s="92"/>
      <c r="BM59" s="92"/>
      <c r="BN59" s="93"/>
      <c r="BO59" s="9"/>
      <c r="BP59" s="9"/>
      <c r="BQ59" s="9"/>
    </row>
    <row r="60" spans="1:69" s="25" customFormat="1" ht="15" customHeight="1" x14ac:dyDescent="0.25">
      <c r="A60" s="94" t="s">
        <v>55</v>
      </c>
      <c r="B60" s="94"/>
      <c r="C60" s="95" t="s">
        <v>56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6" t="s">
        <v>41</v>
      </c>
      <c r="T60" s="97"/>
      <c r="U60" s="97"/>
      <c r="V60" s="97"/>
      <c r="W60" s="97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3"/>
      <c r="AI60" s="98">
        <v>457</v>
      </c>
      <c r="AJ60" s="99"/>
      <c r="AK60" s="99"/>
      <c r="AL60" s="99"/>
      <c r="AM60" s="99"/>
      <c r="AN60" s="100"/>
      <c r="AO60" s="100"/>
      <c r="AP60" s="100"/>
      <c r="AQ60" s="100"/>
      <c r="AR60" s="100"/>
      <c r="AS60" s="100"/>
      <c r="AT60" s="100"/>
      <c r="AU60" s="100"/>
      <c r="AV60" s="100"/>
      <c r="AW60" s="100"/>
      <c r="AX60" s="101"/>
      <c r="AY60" s="96" t="s">
        <v>41</v>
      </c>
      <c r="AZ60" s="97"/>
      <c r="BA60" s="97"/>
      <c r="BB60" s="97"/>
      <c r="BC60" s="97"/>
      <c r="BD60" s="92"/>
      <c r="BE60" s="92"/>
      <c r="BF60" s="92"/>
      <c r="BG60" s="92"/>
      <c r="BH60" s="92"/>
      <c r="BI60" s="92"/>
      <c r="BJ60" s="92"/>
      <c r="BK60" s="92"/>
      <c r="BL60" s="92"/>
      <c r="BM60" s="92"/>
      <c r="BN60" s="93"/>
      <c r="BO60" s="9"/>
      <c r="BP60" s="9"/>
      <c r="BQ60" s="9"/>
    </row>
    <row r="61" spans="1:69" ht="15.75" customHeight="1" x14ac:dyDescent="0.2">
      <c r="A61" s="114" t="s">
        <v>261</v>
      </c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2"/>
      <c r="BO61" s="6"/>
      <c r="BP61" s="6"/>
      <c r="BQ61" s="6"/>
    </row>
    <row r="63" spans="1:69" ht="15.75" customHeight="1" x14ac:dyDescent="0.2">
      <c r="A63" s="69" t="s">
        <v>87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69"/>
      <c r="BN63" s="69"/>
      <c r="BO63" s="69"/>
      <c r="BP63" s="69"/>
      <c r="BQ63" s="69"/>
    </row>
    <row r="64" spans="1:69" ht="8.25" customHeight="1" x14ac:dyDescent="0.2"/>
    <row r="65" spans="1:80" ht="30.75" customHeight="1" x14ac:dyDescent="0.2">
      <c r="A65" s="73" t="s">
        <v>3</v>
      </c>
      <c r="B65" s="187"/>
      <c r="C65" s="73" t="s">
        <v>4</v>
      </c>
      <c r="D65" s="74"/>
      <c r="E65" s="74"/>
      <c r="F65" s="74"/>
      <c r="G65" s="74"/>
      <c r="H65" s="74"/>
      <c r="I65" s="74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6"/>
      <c r="Y65" s="88" t="s">
        <v>16</v>
      </c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 t="s">
        <v>39</v>
      </c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214" t="s">
        <v>0</v>
      </c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8"/>
      <c r="BS65" s="8"/>
      <c r="BT65" s="8"/>
      <c r="BU65" s="8"/>
      <c r="BV65" s="8"/>
      <c r="BW65" s="8"/>
      <c r="BX65" s="8"/>
      <c r="BY65" s="8"/>
      <c r="BZ65" s="7"/>
    </row>
    <row r="66" spans="1:80" ht="32.25" customHeight="1" x14ac:dyDescent="0.2">
      <c r="A66" s="77"/>
      <c r="B66" s="188"/>
      <c r="C66" s="77"/>
      <c r="D66" s="78"/>
      <c r="E66" s="78"/>
      <c r="F66" s="78"/>
      <c r="G66" s="78"/>
      <c r="H66" s="78"/>
      <c r="I66" s="78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80"/>
      <c r="Y66" s="81" t="s">
        <v>2</v>
      </c>
      <c r="Z66" s="82"/>
      <c r="AA66" s="82"/>
      <c r="AB66" s="82"/>
      <c r="AC66" s="83"/>
      <c r="AD66" s="81" t="s">
        <v>1</v>
      </c>
      <c r="AE66" s="82"/>
      <c r="AF66" s="82"/>
      <c r="AG66" s="82"/>
      <c r="AH66" s="83"/>
      <c r="AI66" s="88" t="s">
        <v>17</v>
      </c>
      <c r="AJ66" s="88"/>
      <c r="AK66" s="88"/>
      <c r="AL66" s="88"/>
      <c r="AM66" s="88"/>
      <c r="AN66" s="88" t="s">
        <v>2</v>
      </c>
      <c r="AO66" s="88"/>
      <c r="AP66" s="88"/>
      <c r="AQ66" s="88"/>
      <c r="AR66" s="88"/>
      <c r="AS66" s="88" t="s">
        <v>1</v>
      </c>
      <c r="AT66" s="88"/>
      <c r="AU66" s="88"/>
      <c r="AV66" s="88"/>
      <c r="AW66" s="88"/>
      <c r="AX66" s="88" t="s">
        <v>17</v>
      </c>
      <c r="AY66" s="88"/>
      <c r="AZ66" s="88"/>
      <c r="BA66" s="88"/>
      <c r="BB66" s="88"/>
      <c r="BC66" s="88" t="s">
        <v>2</v>
      </c>
      <c r="BD66" s="88"/>
      <c r="BE66" s="88"/>
      <c r="BF66" s="88"/>
      <c r="BG66" s="88"/>
      <c r="BH66" s="88" t="s">
        <v>1</v>
      </c>
      <c r="BI66" s="88"/>
      <c r="BJ66" s="88"/>
      <c r="BK66" s="88"/>
      <c r="BL66" s="88"/>
      <c r="BM66" s="88" t="s">
        <v>17</v>
      </c>
      <c r="BN66" s="88"/>
      <c r="BO66" s="88"/>
      <c r="BP66" s="88"/>
      <c r="BQ66" s="88"/>
      <c r="BR66" s="2"/>
      <c r="BS66" s="2"/>
      <c r="BT66" s="2"/>
      <c r="BU66" s="2"/>
      <c r="BV66" s="2"/>
      <c r="BW66" s="2"/>
      <c r="BX66" s="2"/>
      <c r="BY66" s="2"/>
      <c r="BZ66" s="7"/>
    </row>
    <row r="67" spans="1:80" ht="15.95" customHeight="1" x14ac:dyDescent="0.2">
      <c r="A67" s="88">
        <v>1</v>
      </c>
      <c r="B67" s="88"/>
      <c r="C67" s="81">
        <v>2</v>
      </c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3"/>
      <c r="Y67" s="88">
        <v>3</v>
      </c>
      <c r="Z67" s="88"/>
      <c r="AA67" s="88"/>
      <c r="AB67" s="88"/>
      <c r="AC67" s="88"/>
      <c r="AD67" s="88">
        <v>4</v>
      </c>
      <c r="AE67" s="88"/>
      <c r="AF67" s="88"/>
      <c r="AG67" s="88"/>
      <c r="AH67" s="88"/>
      <c r="AI67" s="88">
        <v>5</v>
      </c>
      <c r="AJ67" s="88"/>
      <c r="AK67" s="88"/>
      <c r="AL67" s="88"/>
      <c r="AM67" s="88"/>
      <c r="AN67" s="81">
        <v>6</v>
      </c>
      <c r="AO67" s="82"/>
      <c r="AP67" s="82"/>
      <c r="AQ67" s="82"/>
      <c r="AR67" s="83"/>
      <c r="AS67" s="81">
        <v>7</v>
      </c>
      <c r="AT67" s="82"/>
      <c r="AU67" s="82"/>
      <c r="AV67" s="82"/>
      <c r="AW67" s="83"/>
      <c r="AX67" s="81">
        <v>8</v>
      </c>
      <c r="AY67" s="82"/>
      <c r="AZ67" s="82"/>
      <c r="BA67" s="82"/>
      <c r="BB67" s="83"/>
      <c r="BC67" s="81">
        <v>9</v>
      </c>
      <c r="BD67" s="82"/>
      <c r="BE67" s="82"/>
      <c r="BF67" s="82"/>
      <c r="BG67" s="83"/>
      <c r="BH67" s="81">
        <v>10</v>
      </c>
      <c r="BI67" s="82"/>
      <c r="BJ67" s="82"/>
      <c r="BK67" s="82"/>
      <c r="BL67" s="83"/>
      <c r="BM67" s="81">
        <v>11</v>
      </c>
      <c r="BN67" s="82"/>
      <c r="BO67" s="82"/>
      <c r="BP67" s="82"/>
      <c r="BQ67" s="83"/>
      <c r="BR67" s="2"/>
      <c r="BS67" s="2"/>
      <c r="BT67" s="2"/>
      <c r="BU67" s="2"/>
      <c r="BV67" s="2"/>
      <c r="BW67" s="2"/>
      <c r="BX67" s="2"/>
      <c r="BY67" s="2"/>
      <c r="BZ67" s="7"/>
    </row>
    <row r="68" spans="1:80" ht="12.75" hidden="1" customHeight="1" x14ac:dyDescent="0.2">
      <c r="A68" s="46" t="s">
        <v>11</v>
      </c>
      <c r="B68" s="46"/>
      <c r="C68" s="84" t="s">
        <v>12</v>
      </c>
      <c r="D68" s="85"/>
      <c r="E68" s="85"/>
      <c r="F68" s="85"/>
      <c r="G68" s="85"/>
      <c r="H68" s="85"/>
      <c r="I68" s="85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7"/>
      <c r="Y68" s="142" t="s">
        <v>33</v>
      </c>
      <c r="Z68" s="142"/>
      <c r="AA68" s="142"/>
      <c r="AB68" s="142"/>
      <c r="AC68" s="142"/>
      <c r="AD68" s="142" t="s">
        <v>91</v>
      </c>
      <c r="AE68" s="142"/>
      <c r="AF68" s="142"/>
      <c r="AG68" s="142"/>
      <c r="AH68" s="142"/>
      <c r="AI68" s="142" t="s">
        <v>13</v>
      </c>
      <c r="AJ68" s="142"/>
      <c r="AK68" s="142"/>
      <c r="AL68" s="142"/>
      <c r="AM68" s="142"/>
      <c r="AN68" s="142" t="s">
        <v>34</v>
      </c>
      <c r="AO68" s="142"/>
      <c r="AP68" s="142"/>
      <c r="AQ68" s="142"/>
      <c r="AR68" s="142"/>
      <c r="AS68" s="142" t="s">
        <v>19</v>
      </c>
      <c r="AT68" s="142"/>
      <c r="AU68" s="142"/>
      <c r="AV68" s="142"/>
      <c r="AW68" s="142"/>
      <c r="AX68" s="142" t="s">
        <v>13</v>
      </c>
      <c r="AY68" s="142"/>
      <c r="AZ68" s="142"/>
      <c r="BA68" s="142"/>
      <c r="BB68" s="142"/>
      <c r="BC68" s="142" t="s">
        <v>21</v>
      </c>
      <c r="BD68" s="142"/>
      <c r="BE68" s="142"/>
      <c r="BF68" s="142"/>
      <c r="BG68" s="142"/>
      <c r="BH68" s="142" t="s">
        <v>21</v>
      </c>
      <c r="BI68" s="142"/>
      <c r="BJ68" s="142"/>
      <c r="BK68" s="142"/>
      <c r="BL68" s="142"/>
      <c r="BM68" s="197" t="s">
        <v>13</v>
      </c>
      <c r="BN68" s="197"/>
      <c r="BO68" s="197"/>
      <c r="BP68" s="197"/>
      <c r="BQ68" s="197"/>
      <c r="BR68" s="10"/>
      <c r="BS68" s="10"/>
      <c r="BT68" s="7"/>
      <c r="BU68" s="7"/>
      <c r="BV68" s="7"/>
      <c r="BW68" s="7"/>
      <c r="BX68" s="7"/>
      <c r="BY68" s="7"/>
      <c r="BZ68" s="7"/>
      <c r="CA68" s="1" t="s">
        <v>93</v>
      </c>
    </row>
    <row r="69" spans="1:80" s="38" customFormat="1" ht="12.75" hidden="1" customHeight="1" x14ac:dyDescent="0.2">
      <c r="A69" s="50"/>
      <c r="B69" s="50"/>
      <c r="C69" s="66" t="s">
        <v>122</v>
      </c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8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  <c r="BF69" s="65"/>
      <c r="BG69" s="65"/>
      <c r="BH69" s="65"/>
      <c r="BI69" s="65"/>
      <c r="BJ69" s="65"/>
      <c r="BK69" s="65"/>
      <c r="BL69" s="65"/>
      <c r="BM69" s="65"/>
      <c r="BN69" s="65"/>
      <c r="BO69" s="65"/>
      <c r="BP69" s="65"/>
      <c r="BQ69" s="65"/>
      <c r="BR69" s="39"/>
      <c r="BS69" s="39"/>
      <c r="BT69" s="39"/>
      <c r="BU69" s="39"/>
      <c r="BV69" s="39"/>
      <c r="BW69" s="39"/>
      <c r="BX69" s="39"/>
      <c r="BY69" s="39"/>
      <c r="BZ69" s="40"/>
      <c r="CA69" s="38" t="s">
        <v>94</v>
      </c>
    </row>
    <row r="70" spans="1:80" s="38" customFormat="1" x14ac:dyDescent="0.2">
      <c r="A70" s="50"/>
      <c r="B70" s="50"/>
      <c r="C70" s="66" t="s">
        <v>123</v>
      </c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8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65"/>
      <c r="BR70" s="39"/>
      <c r="BS70" s="39"/>
      <c r="BT70" s="39"/>
      <c r="BU70" s="39"/>
      <c r="BV70" s="39"/>
      <c r="BW70" s="39"/>
      <c r="BX70" s="39"/>
      <c r="BY70" s="39"/>
      <c r="BZ70" s="40"/>
    </row>
    <row r="71" spans="1:80" s="30" customFormat="1" ht="12.75" customHeight="1" x14ac:dyDescent="0.2">
      <c r="A71" s="46"/>
      <c r="B71" s="46"/>
      <c r="C71" s="42" t="s">
        <v>124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8"/>
      <c r="Y71" s="64">
        <v>98.5</v>
      </c>
      <c r="Z71" s="64"/>
      <c r="AA71" s="64"/>
      <c r="AB71" s="64"/>
      <c r="AC71" s="64"/>
      <c r="AD71" s="64">
        <v>0</v>
      </c>
      <c r="AE71" s="64"/>
      <c r="AF71" s="64"/>
      <c r="AG71" s="64"/>
      <c r="AH71" s="64"/>
      <c r="AI71" s="64">
        <v>98.5</v>
      </c>
      <c r="AJ71" s="64"/>
      <c r="AK71" s="64"/>
      <c r="AL71" s="64"/>
      <c r="AM71" s="64"/>
      <c r="AN71" s="64">
        <v>96</v>
      </c>
      <c r="AO71" s="64"/>
      <c r="AP71" s="64"/>
      <c r="AQ71" s="64"/>
      <c r="AR71" s="64"/>
      <c r="AS71" s="64">
        <v>0</v>
      </c>
      <c r="AT71" s="64"/>
      <c r="AU71" s="64"/>
      <c r="AV71" s="64"/>
      <c r="AW71" s="64"/>
      <c r="AX71" s="64">
        <v>96</v>
      </c>
      <c r="AY71" s="64"/>
      <c r="AZ71" s="64"/>
      <c r="BA71" s="64"/>
      <c r="BB71" s="64"/>
      <c r="BC71" s="64">
        <f>AN71-Y71</f>
        <v>-2.5</v>
      </c>
      <c r="BD71" s="64"/>
      <c r="BE71" s="64"/>
      <c r="BF71" s="64"/>
      <c r="BG71" s="64"/>
      <c r="BH71" s="64">
        <f>AS71-AD71</f>
        <v>0</v>
      </c>
      <c r="BI71" s="64"/>
      <c r="BJ71" s="64"/>
      <c r="BK71" s="64"/>
      <c r="BL71" s="64"/>
      <c r="BM71" s="64">
        <v>-2.5</v>
      </c>
      <c r="BN71" s="64"/>
      <c r="BO71" s="64"/>
      <c r="BP71" s="64"/>
      <c r="BQ71" s="64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46"/>
      <c r="B72" s="46"/>
      <c r="C72" s="42" t="s">
        <v>126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125</v>
      </c>
    </row>
    <row r="73" spans="1:80" s="30" customFormat="1" x14ac:dyDescent="0.2">
      <c r="A73" s="46"/>
      <c r="B73" s="46"/>
      <c r="C73" s="42" t="s">
        <v>127</v>
      </c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8"/>
      <c r="Y73" s="64">
        <v>8</v>
      </c>
      <c r="Z73" s="64"/>
      <c r="AA73" s="64"/>
      <c r="AB73" s="64"/>
      <c r="AC73" s="64"/>
      <c r="AD73" s="64">
        <v>0</v>
      </c>
      <c r="AE73" s="64"/>
      <c r="AF73" s="64"/>
      <c r="AG73" s="64"/>
      <c r="AH73" s="64"/>
      <c r="AI73" s="64">
        <v>8</v>
      </c>
      <c r="AJ73" s="64"/>
      <c r="AK73" s="64"/>
      <c r="AL73" s="64"/>
      <c r="AM73" s="64"/>
      <c r="AN73" s="64">
        <v>8</v>
      </c>
      <c r="AO73" s="64"/>
      <c r="AP73" s="64"/>
      <c r="AQ73" s="64"/>
      <c r="AR73" s="64"/>
      <c r="AS73" s="64">
        <v>0</v>
      </c>
      <c r="AT73" s="64"/>
      <c r="AU73" s="64"/>
      <c r="AV73" s="64"/>
      <c r="AW73" s="64"/>
      <c r="AX73" s="64">
        <v>8</v>
      </c>
      <c r="AY73" s="64"/>
      <c r="AZ73" s="64"/>
      <c r="BA73" s="64"/>
      <c r="BB73" s="64"/>
      <c r="BC73" s="64">
        <f>AN73-Y73</f>
        <v>0</v>
      </c>
      <c r="BD73" s="64"/>
      <c r="BE73" s="64"/>
      <c r="BF73" s="64"/>
      <c r="BG73" s="64"/>
      <c r="BH73" s="64">
        <f>AS73-AD73</f>
        <v>0</v>
      </c>
      <c r="BI73" s="64"/>
      <c r="BJ73" s="64"/>
      <c r="BK73" s="64"/>
      <c r="BL73" s="64"/>
      <c r="BM73" s="64">
        <v>0</v>
      </c>
      <c r="BN73" s="64"/>
      <c r="BO73" s="64"/>
      <c r="BP73" s="64"/>
      <c r="BQ73" s="64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46"/>
      <c r="B74" s="46"/>
      <c r="C74" s="42" t="s">
        <v>129</v>
      </c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128</v>
      </c>
    </row>
    <row r="75" spans="1:80" s="30" customFormat="1" x14ac:dyDescent="0.2">
      <c r="A75" s="46"/>
      <c r="B75" s="46"/>
      <c r="C75" s="42" t="s">
        <v>130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8"/>
      <c r="Y75" s="64">
        <v>90.5</v>
      </c>
      <c r="Z75" s="64"/>
      <c r="AA75" s="64"/>
      <c r="AB75" s="64"/>
      <c r="AC75" s="64"/>
      <c r="AD75" s="64">
        <v>0</v>
      </c>
      <c r="AE75" s="64"/>
      <c r="AF75" s="64"/>
      <c r="AG75" s="64"/>
      <c r="AH75" s="64"/>
      <c r="AI75" s="64">
        <v>90.5</v>
      </c>
      <c r="AJ75" s="64"/>
      <c r="AK75" s="64"/>
      <c r="AL75" s="64"/>
      <c r="AM75" s="64"/>
      <c r="AN75" s="64">
        <v>88</v>
      </c>
      <c r="AO75" s="64"/>
      <c r="AP75" s="64"/>
      <c r="AQ75" s="64"/>
      <c r="AR75" s="64"/>
      <c r="AS75" s="64">
        <v>0</v>
      </c>
      <c r="AT75" s="64"/>
      <c r="AU75" s="64"/>
      <c r="AV75" s="64"/>
      <c r="AW75" s="64"/>
      <c r="AX75" s="64">
        <v>88</v>
      </c>
      <c r="AY75" s="64"/>
      <c r="AZ75" s="64"/>
      <c r="BA75" s="64"/>
      <c r="BB75" s="64"/>
      <c r="BC75" s="64">
        <f>AN75-Y75</f>
        <v>-2.5</v>
      </c>
      <c r="BD75" s="64"/>
      <c r="BE75" s="64"/>
      <c r="BF75" s="64"/>
      <c r="BG75" s="64"/>
      <c r="BH75" s="64">
        <f>AS75-AD75</f>
        <v>0</v>
      </c>
      <c r="BI75" s="64"/>
      <c r="BJ75" s="64"/>
      <c r="BK75" s="64"/>
      <c r="BL75" s="64"/>
      <c r="BM75" s="64">
        <v>-2.5</v>
      </c>
      <c r="BN75" s="64"/>
      <c r="BO75" s="64"/>
      <c r="BP75" s="64"/>
      <c r="BQ75" s="64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12.75" customHeight="1" x14ac:dyDescent="0.2">
      <c r="A76" s="46"/>
      <c r="B76" s="46"/>
      <c r="C76" s="42" t="s">
        <v>126</v>
      </c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131</v>
      </c>
    </row>
    <row r="77" spans="1:80" s="30" customFormat="1" ht="25.5" customHeight="1" x14ac:dyDescent="0.2">
      <c r="A77" s="46"/>
      <c r="B77" s="46"/>
      <c r="C77" s="42" t="s">
        <v>132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8"/>
      <c r="Y77" s="64">
        <v>0</v>
      </c>
      <c r="Z77" s="64"/>
      <c r="AA77" s="64"/>
      <c r="AB77" s="64"/>
      <c r="AC77" s="64"/>
      <c r="AD77" s="64">
        <v>9782</v>
      </c>
      <c r="AE77" s="64"/>
      <c r="AF77" s="64"/>
      <c r="AG77" s="64"/>
      <c r="AH77" s="64"/>
      <c r="AI77" s="64">
        <v>9782</v>
      </c>
      <c r="AJ77" s="64"/>
      <c r="AK77" s="64"/>
      <c r="AL77" s="64"/>
      <c r="AM77" s="64"/>
      <c r="AN77" s="64">
        <v>0</v>
      </c>
      <c r="AO77" s="64"/>
      <c r="AP77" s="64"/>
      <c r="AQ77" s="64"/>
      <c r="AR77" s="64"/>
      <c r="AS77" s="64">
        <v>9802</v>
      </c>
      <c r="AT77" s="64"/>
      <c r="AU77" s="64"/>
      <c r="AV77" s="64"/>
      <c r="AW77" s="64"/>
      <c r="AX77" s="64">
        <v>9802</v>
      </c>
      <c r="AY77" s="64"/>
      <c r="AZ77" s="64"/>
      <c r="BA77" s="64"/>
      <c r="BB77" s="64"/>
      <c r="BC77" s="64">
        <f>AN77-Y77</f>
        <v>0</v>
      </c>
      <c r="BD77" s="64"/>
      <c r="BE77" s="64"/>
      <c r="BF77" s="64"/>
      <c r="BG77" s="64"/>
      <c r="BH77" s="64">
        <f>AS77-AD77</f>
        <v>20</v>
      </c>
      <c r="BI77" s="64"/>
      <c r="BJ77" s="64"/>
      <c r="BK77" s="64"/>
      <c r="BL77" s="64"/>
      <c r="BM77" s="64">
        <v>20</v>
      </c>
      <c r="BN77" s="64"/>
      <c r="BO77" s="64"/>
      <c r="BP77" s="64"/>
      <c r="BQ77" s="64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25.5" customHeight="1" x14ac:dyDescent="0.2">
      <c r="A78" s="46"/>
      <c r="B78" s="46"/>
      <c r="C78" s="42" t="s">
        <v>134</v>
      </c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133</v>
      </c>
    </row>
    <row r="79" spans="1:80" s="30" customFormat="1" ht="25.5" customHeight="1" x14ac:dyDescent="0.2">
      <c r="A79" s="46"/>
      <c r="B79" s="46"/>
      <c r="C79" s="42" t="s">
        <v>135</v>
      </c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8"/>
      <c r="Y79" s="64">
        <v>0</v>
      </c>
      <c r="Z79" s="64"/>
      <c r="AA79" s="64"/>
      <c r="AB79" s="64"/>
      <c r="AC79" s="64"/>
      <c r="AD79" s="64">
        <v>74.5</v>
      </c>
      <c r="AE79" s="64"/>
      <c r="AF79" s="64"/>
      <c r="AG79" s="64"/>
      <c r="AH79" s="64"/>
      <c r="AI79" s="64">
        <v>74.5</v>
      </c>
      <c r="AJ79" s="64"/>
      <c r="AK79" s="64"/>
      <c r="AL79" s="64"/>
      <c r="AM79" s="64"/>
      <c r="AN79" s="64">
        <v>0</v>
      </c>
      <c r="AO79" s="64"/>
      <c r="AP79" s="64"/>
      <c r="AQ79" s="64"/>
      <c r="AR79" s="64"/>
      <c r="AS79" s="64">
        <v>74.5</v>
      </c>
      <c r="AT79" s="64"/>
      <c r="AU79" s="64"/>
      <c r="AV79" s="64"/>
      <c r="AW79" s="64"/>
      <c r="AX79" s="64">
        <v>74.5</v>
      </c>
      <c r="AY79" s="64"/>
      <c r="AZ79" s="64"/>
      <c r="BA79" s="64"/>
      <c r="BB79" s="64"/>
      <c r="BC79" s="64">
        <f>AN79-Y79</f>
        <v>0</v>
      </c>
      <c r="BD79" s="64"/>
      <c r="BE79" s="64"/>
      <c r="BF79" s="64"/>
      <c r="BG79" s="64"/>
      <c r="BH79" s="64">
        <f>AS79-AD79</f>
        <v>0</v>
      </c>
      <c r="BI79" s="64"/>
      <c r="BJ79" s="64"/>
      <c r="BK79" s="64"/>
      <c r="BL79" s="64"/>
      <c r="BM79" s="64">
        <v>0</v>
      </c>
      <c r="BN79" s="64"/>
      <c r="BO79" s="64"/>
      <c r="BP79" s="64"/>
      <c r="BQ79" s="64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12.75" customHeight="1" x14ac:dyDescent="0.2">
      <c r="A80" s="46"/>
      <c r="B80" s="46"/>
      <c r="C80" s="42" t="s">
        <v>129</v>
      </c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136</v>
      </c>
    </row>
    <row r="81" spans="1:80" s="30" customFormat="1" ht="25.5" customHeight="1" x14ac:dyDescent="0.2">
      <c r="A81" s="46"/>
      <c r="B81" s="46"/>
      <c r="C81" s="42" t="s">
        <v>137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8"/>
      <c r="Y81" s="64">
        <v>30000</v>
      </c>
      <c r="Z81" s="64"/>
      <c r="AA81" s="64"/>
      <c r="AB81" s="64"/>
      <c r="AC81" s="64"/>
      <c r="AD81" s="64">
        <v>0</v>
      </c>
      <c r="AE81" s="64"/>
      <c r="AF81" s="64"/>
      <c r="AG81" s="64"/>
      <c r="AH81" s="64"/>
      <c r="AI81" s="64">
        <v>30000</v>
      </c>
      <c r="AJ81" s="64"/>
      <c r="AK81" s="64"/>
      <c r="AL81" s="64"/>
      <c r="AM81" s="64"/>
      <c r="AN81" s="64">
        <v>25954</v>
      </c>
      <c r="AO81" s="64"/>
      <c r="AP81" s="64"/>
      <c r="AQ81" s="64"/>
      <c r="AR81" s="64"/>
      <c r="AS81" s="64">
        <v>0</v>
      </c>
      <c r="AT81" s="64"/>
      <c r="AU81" s="64"/>
      <c r="AV81" s="64"/>
      <c r="AW81" s="64"/>
      <c r="AX81" s="64">
        <v>25954</v>
      </c>
      <c r="AY81" s="64"/>
      <c r="AZ81" s="64"/>
      <c r="BA81" s="64"/>
      <c r="BB81" s="64"/>
      <c r="BC81" s="64">
        <f>AN81-Y81</f>
        <v>-4046</v>
      </c>
      <c r="BD81" s="64"/>
      <c r="BE81" s="64"/>
      <c r="BF81" s="64"/>
      <c r="BG81" s="64"/>
      <c r="BH81" s="64">
        <f>AS81-AD81</f>
        <v>0</v>
      </c>
      <c r="BI81" s="64"/>
      <c r="BJ81" s="64"/>
      <c r="BK81" s="64"/>
      <c r="BL81" s="64"/>
      <c r="BM81" s="64">
        <v>-4046</v>
      </c>
      <c r="BN81" s="64"/>
      <c r="BO81" s="64"/>
      <c r="BP81" s="64"/>
      <c r="BQ81" s="64"/>
      <c r="BR81" s="6"/>
      <c r="BS81" s="6"/>
      <c r="BT81" s="6"/>
      <c r="BU81" s="6"/>
      <c r="BV81" s="6"/>
      <c r="BW81" s="6"/>
      <c r="BX81" s="6"/>
      <c r="BY81" s="6"/>
      <c r="BZ81" s="7"/>
    </row>
    <row r="82" spans="1:80" s="30" customFormat="1" ht="12.75" customHeight="1" x14ac:dyDescent="0.2">
      <c r="A82" s="46"/>
      <c r="B82" s="46"/>
      <c r="C82" s="42" t="s">
        <v>139</v>
      </c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138</v>
      </c>
    </row>
    <row r="83" spans="1:80" s="41" customFormat="1" x14ac:dyDescent="0.2">
      <c r="A83" s="50"/>
      <c r="B83" s="50"/>
      <c r="C83" s="51" t="s">
        <v>140</v>
      </c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3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/>
      <c r="BL83" s="65"/>
      <c r="BM83" s="65"/>
      <c r="BN83" s="65"/>
      <c r="BO83" s="65"/>
      <c r="BP83" s="65"/>
      <c r="BQ83" s="65"/>
      <c r="BR83" s="39"/>
      <c r="BS83" s="39"/>
      <c r="BT83" s="39"/>
      <c r="BU83" s="39"/>
      <c r="BV83" s="39"/>
      <c r="BW83" s="39"/>
      <c r="BX83" s="39"/>
      <c r="BY83" s="39"/>
      <c r="BZ83" s="40"/>
    </row>
    <row r="84" spans="1:80" s="30" customFormat="1" ht="25.5" customHeight="1" x14ac:dyDescent="0.2">
      <c r="A84" s="46"/>
      <c r="B84" s="46"/>
      <c r="C84" s="42" t="s">
        <v>141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8"/>
      <c r="Y84" s="64">
        <v>8715</v>
      </c>
      <c r="Z84" s="64"/>
      <c r="AA84" s="64"/>
      <c r="AB84" s="64"/>
      <c r="AC84" s="64"/>
      <c r="AD84" s="64">
        <v>496</v>
      </c>
      <c r="AE84" s="64"/>
      <c r="AF84" s="64"/>
      <c r="AG84" s="64"/>
      <c r="AH84" s="64"/>
      <c r="AI84" s="64">
        <v>9211</v>
      </c>
      <c r="AJ84" s="64"/>
      <c r="AK84" s="64"/>
      <c r="AL84" s="64"/>
      <c r="AM84" s="64"/>
      <c r="AN84" s="64">
        <v>6002</v>
      </c>
      <c r="AO84" s="64"/>
      <c r="AP84" s="64"/>
      <c r="AQ84" s="64"/>
      <c r="AR84" s="64"/>
      <c r="AS84" s="64">
        <v>438</v>
      </c>
      <c r="AT84" s="64"/>
      <c r="AU84" s="64"/>
      <c r="AV84" s="64"/>
      <c r="AW84" s="64"/>
      <c r="AX84" s="64">
        <v>6440</v>
      </c>
      <c r="AY84" s="64"/>
      <c r="AZ84" s="64"/>
      <c r="BA84" s="64"/>
      <c r="BB84" s="64"/>
      <c r="BC84" s="64">
        <f>AN84-Y84</f>
        <v>-2713</v>
      </c>
      <c r="BD84" s="64"/>
      <c r="BE84" s="64"/>
      <c r="BF84" s="64"/>
      <c r="BG84" s="64"/>
      <c r="BH84" s="64">
        <f>AS84-AD84</f>
        <v>-58</v>
      </c>
      <c r="BI84" s="64"/>
      <c r="BJ84" s="64"/>
      <c r="BK84" s="64"/>
      <c r="BL84" s="64"/>
      <c r="BM84" s="64">
        <v>-2771</v>
      </c>
      <c r="BN84" s="64"/>
      <c r="BO84" s="64"/>
      <c r="BP84" s="64"/>
      <c r="BQ84" s="64"/>
      <c r="BR84" s="6"/>
      <c r="BS84" s="6"/>
      <c r="BT84" s="6"/>
      <c r="BU84" s="6"/>
      <c r="BV84" s="6"/>
      <c r="BW84" s="6"/>
      <c r="BX84" s="6"/>
      <c r="BY84" s="6"/>
      <c r="BZ84" s="7"/>
    </row>
    <row r="85" spans="1:80" s="30" customFormat="1" ht="12.75" customHeight="1" x14ac:dyDescent="0.2">
      <c r="A85" s="46"/>
      <c r="B85" s="46"/>
      <c r="C85" s="42" t="s">
        <v>143</v>
      </c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4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142</v>
      </c>
    </row>
    <row r="86" spans="1:80" s="30" customFormat="1" ht="12.75" customHeight="1" x14ac:dyDescent="0.2">
      <c r="A86" s="46"/>
      <c r="B86" s="46"/>
      <c r="C86" s="42" t="s">
        <v>144</v>
      </c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8"/>
      <c r="Y86" s="64">
        <v>306</v>
      </c>
      <c r="Z86" s="64"/>
      <c r="AA86" s="64"/>
      <c r="AB86" s="64"/>
      <c r="AC86" s="64"/>
      <c r="AD86" s="64">
        <v>318</v>
      </c>
      <c r="AE86" s="64"/>
      <c r="AF86" s="64"/>
      <c r="AG86" s="64"/>
      <c r="AH86" s="64"/>
      <c r="AI86" s="64">
        <v>624</v>
      </c>
      <c r="AJ86" s="64"/>
      <c r="AK86" s="64"/>
      <c r="AL86" s="64"/>
      <c r="AM86" s="64"/>
      <c r="AN86" s="64">
        <v>187</v>
      </c>
      <c r="AO86" s="64"/>
      <c r="AP86" s="64"/>
      <c r="AQ86" s="64"/>
      <c r="AR86" s="64"/>
      <c r="AS86" s="64">
        <v>286</v>
      </c>
      <c r="AT86" s="64"/>
      <c r="AU86" s="64"/>
      <c r="AV86" s="64"/>
      <c r="AW86" s="64"/>
      <c r="AX86" s="64">
        <v>473</v>
      </c>
      <c r="AY86" s="64"/>
      <c r="AZ86" s="64"/>
      <c r="BA86" s="64"/>
      <c r="BB86" s="64"/>
      <c r="BC86" s="64">
        <f>AN86-Y86</f>
        <v>-119</v>
      </c>
      <c r="BD86" s="64"/>
      <c r="BE86" s="64"/>
      <c r="BF86" s="64"/>
      <c r="BG86" s="64"/>
      <c r="BH86" s="64">
        <f>AS86-AD86</f>
        <v>-32</v>
      </c>
      <c r="BI86" s="64"/>
      <c r="BJ86" s="64"/>
      <c r="BK86" s="64"/>
      <c r="BL86" s="64"/>
      <c r="BM86" s="64">
        <v>-151</v>
      </c>
      <c r="BN86" s="64"/>
      <c r="BO86" s="64"/>
      <c r="BP86" s="64"/>
      <c r="BQ86" s="64"/>
      <c r="BR86" s="6"/>
      <c r="BS86" s="6"/>
      <c r="BT86" s="6"/>
      <c r="BU86" s="6"/>
      <c r="BV86" s="6"/>
      <c r="BW86" s="6"/>
      <c r="BX86" s="6"/>
      <c r="BY86" s="6"/>
      <c r="BZ86" s="7"/>
    </row>
    <row r="87" spans="1:80" s="30" customFormat="1" ht="12.75" customHeight="1" x14ac:dyDescent="0.2">
      <c r="A87" s="46"/>
      <c r="B87" s="46"/>
      <c r="C87" s="42" t="s">
        <v>143</v>
      </c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145</v>
      </c>
    </row>
    <row r="88" spans="1:80" s="30" customFormat="1" ht="12.75" customHeight="1" x14ac:dyDescent="0.2">
      <c r="A88" s="46"/>
      <c r="B88" s="46"/>
      <c r="C88" s="42" t="s">
        <v>146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8"/>
      <c r="Y88" s="64">
        <v>92</v>
      </c>
      <c r="Z88" s="64"/>
      <c r="AA88" s="64"/>
      <c r="AB88" s="64"/>
      <c r="AC88" s="64"/>
      <c r="AD88" s="64">
        <v>104</v>
      </c>
      <c r="AE88" s="64"/>
      <c r="AF88" s="64"/>
      <c r="AG88" s="64"/>
      <c r="AH88" s="64"/>
      <c r="AI88" s="64">
        <v>196</v>
      </c>
      <c r="AJ88" s="64"/>
      <c r="AK88" s="64"/>
      <c r="AL88" s="64"/>
      <c r="AM88" s="64"/>
      <c r="AN88" s="64">
        <v>81</v>
      </c>
      <c r="AO88" s="64"/>
      <c r="AP88" s="64"/>
      <c r="AQ88" s="64"/>
      <c r="AR88" s="64"/>
      <c r="AS88" s="64">
        <v>95</v>
      </c>
      <c r="AT88" s="64"/>
      <c r="AU88" s="64"/>
      <c r="AV88" s="64"/>
      <c r="AW88" s="64"/>
      <c r="AX88" s="64">
        <v>176</v>
      </c>
      <c r="AY88" s="64"/>
      <c r="AZ88" s="64"/>
      <c r="BA88" s="64"/>
      <c r="BB88" s="64"/>
      <c r="BC88" s="64">
        <f>AN88-Y88</f>
        <v>-11</v>
      </c>
      <c r="BD88" s="64"/>
      <c r="BE88" s="64"/>
      <c r="BF88" s="64"/>
      <c r="BG88" s="64"/>
      <c r="BH88" s="64">
        <f>AS88-AD88</f>
        <v>-9</v>
      </c>
      <c r="BI88" s="64"/>
      <c r="BJ88" s="64"/>
      <c r="BK88" s="64"/>
      <c r="BL88" s="64"/>
      <c r="BM88" s="64">
        <v>-20</v>
      </c>
      <c r="BN88" s="64"/>
      <c r="BO88" s="64"/>
      <c r="BP88" s="64"/>
      <c r="BQ88" s="64"/>
      <c r="BR88" s="6"/>
      <c r="BS88" s="6"/>
      <c r="BT88" s="6"/>
      <c r="BU88" s="6"/>
      <c r="BV88" s="6"/>
      <c r="BW88" s="6"/>
      <c r="BX88" s="6"/>
      <c r="BY88" s="6"/>
      <c r="BZ88" s="7"/>
    </row>
    <row r="89" spans="1:80" s="30" customFormat="1" ht="12.75" customHeight="1" x14ac:dyDescent="0.2">
      <c r="A89" s="46"/>
      <c r="B89" s="46"/>
      <c r="C89" s="42" t="s">
        <v>143</v>
      </c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4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147</v>
      </c>
    </row>
    <row r="90" spans="1:80" s="30" customFormat="1" ht="12.75" customHeight="1" x14ac:dyDescent="0.2">
      <c r="A90" s="46"/>
      <c r="B90" s="46"/>
      <c r="C90" s="42" t="s">
        <v>148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8"/>
      <c r="Y90" s="64">
        <v>15</v>
      </c>
      <c r="Z90" s="64"/>
      <c r="AA90" s="64"/>
      <c r="AB90" s="64"/>
      <c r="AC90" s="64"/>
      <c r="AD90" s="64">
        <v>4</v>
      </c>
      <c r="AE90" s="64"/>
      <c r="AF90" s="64"/>
      <c r="AG90" s="64"/>
      <c r="AH90" s="64"/>
      <c r="AI90" s="64">
        <v>19</v>
      </c>
      <c r="AJ90" s="64"/>
      <c r="AK90" s="64"/>
      <c r="AL90" s="64"/>
      <c r="AM90" s="64"/>
      <c r="AN90" s="64">
        <v>17</v>
      </c>
      <c r="AO90" s="64"/>
      <c r="AP90" s="64"/>
      <c r="AQ90" s="64"/>
      <c r="AR90" s="64"/>
      <c r="AS90" s="64">
        <v>4</v>
      </c>
      <c r="AT90" s="64"/>
      <c r="AU90" s="64"/>
      <c r="AV90" s="64"/>
      <c r="AW90" s="64"/>
      <c r="AX90" s="64">
        <v>21</v>
      </c>
      <c r="AY90" s="64"/>
      <c r="AZ90" s="64"/>
      <c r="BA90" s="64"/>
      <c r="BB90" s="64"/>
      <c r="BC90" s="64">
        <f>AN90-Y90</f>
        <v>2</v>
      </c>
      <c r="BD90" s="64"/>
      <c r="BE90" s="64"/>
      <c r="BF90" s="64"/>
      <c r="BG90" s="64"/>
      <c r="BH90" s="64">
        <f>AS90-AD90</f>
        <v>0</v>
      </c>
      <c r="BI90" s="64"/>
      <c r="BJ90" s="64"/>
      <c r="BK90" s="64"/>
      <c r="BL90" s="64"/>
      <c r="BM90" s="64">
        <v>2</v>
      </c>
      <c r="BN90" s="64"/>
      <c r="BO90" s="64"/>
      <c r="BP90" s="64"/>
      <c r="BQ90" s="64"/>
      <c r="BR90" s="6"/>
      <c r="BS90" s="6"/>
      <c r="BT90" s="6"/>
      <c r="BU90" s="6"/>
      <c r="BV90" s="6"/>
      <c r="BW90" s="6"/>
      <c r="BX90" s="6"/>
      <c r="BY90" s="6"/>
      <c r="BZ90" s="7"/>
    </row>
    <row r="91" spans="1:80" s="30" customFormat="1" ht="12.75" customHeight="1" x14ac:dyDescent="0.2">
      <c r="A91" s="46"/>
      <c r="B91" s="46"/>
      <c r="C91" s="42" t="s">
        <v>150</v>
      </c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4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149</v>
      </c>
    </row>
    <row r="92" spans="1:80" s="30" customFormat="1" ht="12.75" customHeight="1" x14ac:dyDescent="0.2">
      <c r="A92" s="46"/>
      <c r="B92" s="46"/>
      <c r="C92" s="42" t="s">
        <v>151</v>
      </c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8"/>
      <c r="Y92" s="64">
        <v>12</v>
      </c>
      <c r="Z92" s="64"/>
      <c r="AA92" s="64"/>
      <c r="AB92" s="64"/>
      <c r="AC92" s="64"/>
      <c r="AD92" s="64">
        <v>0</v>
      </c>
      <c r="AE92" s="64"/>
      <c r="AF92" s="64"/>
      <c r="AG92" s="64"/>
      <c r="AH92" s="64"/>
      <c r="AI92" s="64">
        <v>12</v>
      </c>
      <c r="AJ92" s="64"/>
      <c r="AK92" s="64"/>
      <c r="AL92" s="64"/>
      <c r="AM92" s="64"/>
      <c r="AN92" s="64">
        <v>14</v>
      </c>
      <c r="AO92" s="64"/>
      <c r="AP92" s="64"/>
      <c r="AQ92" s="64"/>
      <c r="AR92" s="64"/>
      <c r="AS92" s="64">
        <v>0</v>
      </c>
      <c r="AT92" s="64"/>
      <c r="AU92" s="64"/>
      <c r="AV92" s="64"/>
      <c r="AW92" s="64"/>
      <c r="AX92" s="64">
        <v>14</v>
      </c>
      <c r="AY92" s="64"/>
      <c r="AZ92" s="64"/>
      <c r="BA92" s="64"/>
      <c r="BB92" s="64"/>
      <c r="BC92" s="64">
        <f>AN92-Y92</f>
        <v>2</v>
      </c>
      <c r="BD92" s="64"/>
      <c r="BE92" s="64"/>
      <c r="BF92" s="64"/>
      <c r="BG92" s="64"/>
      <c r="BH92" s="64">
        <f>AS92-AD92</f>
        <v>0</v>
      </c>
      <c r="BI92" s="64"/>
      <c r="BJ92" s="64"/>
      <c r="BK92" s="64"/>
      <c r="BL92" s="64"/>
      <c r="BM92" s="64">
        <v>2</v>
      </c>
      <c r="BN92" s="64"/>
      <c r="BO92" s="64"/>
      <c r="BP92" s="64"/>
      <c r="BQ92" s="64"/>
      <c r="BR92" s="6"/>
      <c r="BS92" s="6"/>
      <c r="BT92" s="6"/>
      <c r="BU92" s="6"/>
      <c r="BV92" s="6"/>
      <c r="BW92" s="6"/>
      <c r="BX92" s="6"/>
      <c r="BY92" s="6"/>
      <c r="BZ92" s="7"/>
    </row>
    <row r="93" spans="1:80" s="30" customFormat="1" ht="12.75" customHeight="1" x14ac:dyDescent="0.2">
      <c r="A93" s="46"/>
      <c r="B93" s="46"/>
      <c r="C93" s="42" t="s">
        <v>150</v>
      </c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4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152</v>
      </c>
    </row>
    <row r="94" spans="1:80" s="30" customFormat="1" ht="12.75" customHeight="1" x14ac:dyDescent="0.2">
      <c r="A94" s="46"/>
      <c r="B94" s="46"/>
      <c r="C94" s="42" t="s">
        <v>153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8"/>
      <c r="Y94" s="64">
        <v>401</v>
      </c>
      <c r="Z94" s="64"/>
      <c r="AA94" s="64"/>
      <c r="AB94" s="64"/>
      <c r="AC94" s="64"/>
      <c r="AD94" s="64">
        <v>61</v>
      </c>
      <c r="AE94" s="64"/>
      <c r="AF94" s="64"/>
      <c r="AG94" s="64"/>
      <c r="AH94" s="64"/>
      <c r="AI94" s="64">
        <v>462</v>
      </c>
      <c r="AJ94" s="64"/>
      <c r="AK94" s="64"/>
      <c r="AL94" s="64"/>
      <c r="AM94" s="64"/>
      <c r="AN94" s="64">
        <v>390</v>
      </c>
      <c r="AO94" s="64"/>
      <c r="AP94" s="64"/>
      <c r="AQ94" s="64"/>
      <c r="AR94" s="64"/>
      <c r="AS94" s="64">
        <v>44</v>
      </c>
      <c r="AT94" s="64"/>
      <c r="AU94" s="64"/>
      <c r="AV94" s="64"/>
      <c r="AW94" s="64"/>
      <c r="AX94" s="64">
        <v>434</v>
      </c>
      <c r="AY94" s="64"/>
      <c r="AZ94" s="64"/>
      <c r="BA94" s="64"/>
      <c r="BB94" s="64"/>
      <c r="BC94" s="64">
        <f>AN94-Y94</f>
        <v>-11</v>
      </c>
      <c r="BD94" s="64"/>
      <c r="BE94" s="64"/>
      <c r="BF94" s="64"/>
      <c r="BG94" s="64"/>
      <c r="BH94" s="64">
        <f>AS94-AD94</f>
        <v>-17</v>
      </c>
      <c r="BI94" s="64"/>
      <c r="BJ94" s="64"/>
      <c r="BK94" s="64"/>
      <c r="BL94" s="64"/>
      <c r="BM94" s="64">
        <v>-28</v>
      </c>
      <c r="BN94" s="64"/>
      <c r="BO94" s="64"/>
      <c r="BP94" s="64"/>
      <c r="BQ94" s="64"/>
      <c r="BR94" s="6"/>
      <c r="BS94" s="6"/>
      <c r="BT94" s="6"/>
      <c r="BU94" s="6"/>
      <c r="BV94" s="6"/>
      <c r="BW94" s="6"/>
      <c r="BX94" s="6"/>
      <c r="BY94" s="6"/>
      <c r="BZ94" s="7"/>
    </row>
    <row r="95" spans="1:80" s="30" customFormat="1" ht="12.75" customHeight="1" x14ac:dyDescent="0.2">
      <c r="A95" s="46"/>
      <c r="B95" s="46"/>
      <c r="C95" s="42" t="s">
        <v>143</v>
      </c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4"/>
      <c r="BR95" s="6"/>
      <c r="BS95" s="6"/>
      <c r="BT95" s="6"/>
      <c r="BU95" s="6"/>
      <c r="BV95" s="6"/>
      <c r="BW95" s="6"/>
      <c r="BX95" s="6"/>
      <c r="BY95" s="6"/>
      <c r="BZ95" s="7"/>
      <c r="CB95" s="30" t="s">
        <v>154</v>
      </c>
    </row>
    <row r="96" spans="1:80" s="30" customFormat="1" ht="12.75" customHeight="1" x14ac:dyDescent="0.2">
      <c r="A96" s="46"/>
      <c r="B96" s="46"/>
      <c r="C96" s="42" t="s">
        <v>155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8"/>
      <c r="Y96" s="64">
        <v>107</v>
      </c>
      <c r="Z96" s="64"/>
      <c r="AA96" s="64"/>
      <c r="AB96" s="64"/>
      <c r="AC96" s="64"/>
      <c r="AD96" s="64">
        <v>9</v>
      </c>
      <c r="AE96" s="64"/>
      <c r="AF96" s="64"/>
      <c r="AG96" s="64"/>
      <c r="AH96" s="64"/>
      <c r="AI96" s="64">
        <v>116</v>
      </c>
      <c r="AJ96" s="64"/>
      <c r="AK96" s="64"/>
      <c r="AL96" s="64"/>
      <c r="AM96" s="64"/>
      <c r="AN96" s="64">
        <v>103</v>
      </c>
      <c r="AO96" s="64"/>
      <c r="AP96" s="64"/>
      <c r="AQ96" s="64"/>
      <c r="AR96" s="64"/>
      <c r="AS96" s="64">
        <v>9</v>
      </c>
      <c r="AT96" s="64"/>
      <c r="AU96" s="64"/>
      <c r="AV96" s="64"/>
      <c r="AW96" s="64"/>
      <c r="AX96" s="64">
        <v>112</v>
      </c>
      <c r="AY96" s="64"/>
      <c r="AZ96" s="64"/>
      <c r="BA96" s="64"/>
      <c r="BB96" s="64"/>
      <c r="BC96" s="64">
        <f>AN96-Y96</f>
        <v>-4</v>
      </c>
      <c r="BD96" s="64"/>
      <c r="BE96" s="64"/>
      <c r="BF96" s="64"/>
      <c r="BG96" s="64"/>
      <c r="BH96" s="64">
        <f>AS96-AD96</f>
        <v>0</v>
      </c>
      <c r="BI96" s="64"/>
      <c r="BJ96" s="64"/>
      <c r="BK96" s="64"/>
      <c r="BL96" s="64"/>
      <c r="BM96" s="64">
        <v>-4</v>
      </c>
      <c r="BN96" s="64"/>
      <c r="BO96" s="64"/>
      <c r="BP96" s="64"/>
      <c r="BQ96" s="64"/>
      <c r="BR96" s="6"/>
      <c r="BS96" s="6"/>
      <c r="BT96" s="6"/>
      <c r="BU96" s="6"/>
      <c r="BV96" s="6"/>
      <c r="BW96" s="6"/>
      <c r="BX96" s="6"/>
      <c r="BY96" s="6"/>
      <c r="BZ96" s="7"/>
    </row>
    <row r="97" spans="1:80" s="30" customFormat="1" ht="12.75" customHeight="1" x14ac:dyDescent="0.2">
      <c r="A97" s="46"/>
      <c r="B97" s="46"/>
      <c r="C97" s="42" t="s">
        <v>143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4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156</v>
      </c>
    </row>
    <row r="98" spans="1:80" s="30" customFormat="1" ht="12.75" customHeight="1" x14ac:dyDescent="0.2">
      <c r="A98" s="46"/>
      <c r="B98" s="46"/>
      <c r="C98" s="42" t="s">
        <v>157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8"/>
      <c r="Y98" s="64">
        <v>4278</v>
      </c>
      <c r="Z98" s="64"/>
      <c r="AA98" s="64"/>
      <c r="AB98" s="64"/>
      <c r="AC98" s="64"/>
      <c r="AD98" s="64">
        <v>0</v>
      </c>
      <c r="AE98" s="64"/>
      <c r="AF98" s="64"/>
      <c r="AG98" s="64"/>
      <c r="AH98" s="64"/>
      <c r="AI98" s="64">
        <v>4278</v>
      </c>
      <c r="AJ98" s="64"/>
      <c r="AK98" s="64"/>
      <c r="AL98" s="64"/>
      <c r="AM98" s="64"/>
      <c r="AN98" s="64">
        <v>2751</v>
      </c>
      <c r="AO98" s="64"/>
      <c r="AP98" s="64"/>
      <c r="AQ98" s="64"/>
      <c r="AR98" s="64"/>
      <c r="AS98" s="64">
        <v>0</v>
      </c>
      <c r="AT98" s="64"/>
      <c r="AU98" s="64"/>
      <c r="AV98" s="64"/>
      <c r="AW98" s="64"/>
      <c r="AX98" s="64">
        <v>2751</v>
      </c>
      <c r="AY98" s="64"/>
      <c r="AZ98" s="64"/>
      <c r="BA98" s="64"/>
      <c r="BB98" s="64"/>
      <c r="BC98" s="64">
        <f>AN98-Y98</f>
        <v>-1527</v>
      </c>
      <c r="BD98" s="64"/>
      <c r="BE98" s="64"/>
      <c r="BF98" s="64"/>
      <c r="BG98" s="64"/>
      <c r="BH98" s="64">
        <f>AS98-AD98</f>
        <v>0</v>
      </c>
      <c r="BI98" s="64"/>
      <c r="BJ98" s="64"/>
      <c r="BK98" s="64"/>
      <c r="BL98" s="64"/>
      <c r="BM98" s="64">
        <v>-1527</v>
      </c>
      <c r="BN98" s="64"/>
      <c r="BO98" s="64"/>
      <c r="BP98" s="64"/>
      <c r="BQ98" s="64"/>
      <c r="BR98" s="6"/>
      <c r="BS98" s="6"/>
      <c r="BT98" s="6"/>
      <c r="BU98" s="6"/>
      <c r="BV98" s="6"/>
      <c r="BW98" s="6"/>
      <c r="BX98" s="6"/>
      <c r="BY98" s="6"/>
      <c r="BZ98" s="7"/>
    </row>
    <row r="99" spans="1:80" s="30" customFormat="1" ht="12.75" customHeight="1" x14ac:dyDescent="0.2">
      <c r="A99" s="46"/>
      <c r="B99" s="46"/>
      <c r="C99" s="42" t="s">
        <v>159</v>
      </c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  <c r="BK99" s="43"/>
      <c r="BL99" s="43"/>
      <c r="BM99" s="43"/>
      <c r="BN99" s="43"/>
      <c r="BO99" s="43"/>
      <c r="BP99" s="43"/>
      <c r="BQ99" s="44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158</v>
      </c>
    </row>
    <row r="100" spans="1:80" s="30" customFormat="1" ht="12.75" customHeight="1" x14ac:dyDescent="0.2">
      <c r="A100" s="46"/>
      <c r="B100" s="46"/>
      <c r="C100" s="42" t="s">
        <v>160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8"/>
      <c r="Y100" s="64">
        <v>3504</v>
      </c>
      <c r="Z100" s="64"/>
      <c r="AA100" s="64"/>
      <c r="AB100" s="64"/>
      <c r="AC100" s="64"/>
      <c r="AD100" s="64">
        <v>0</v>
      </c>
      <c r="AE100" s="64"/>
      <c r="AF100" s="64"/>
      <c r="AG100" s="64"/>
      <c r="AH100" s="64"/>
      <c r="AI100" s="64">
        <v>3504</v>
      </c>
      <c r="AJ100" s="64"/>
      <c r="AK100" s="64"/>
      <c r="AL100" s="64"/>
      <c r="AM100" s="64"/>
      <c r="AN100" s="64">
        <v>2459</v>
      </c>
      <c r="AO100" s="64"/>
      <c r="AP100" s="64"/>
      <c r="AQ100" s="64"/>
      <c r="AR100" s="64"/>
      <c r="AS100" s="64">
        <v>0</v>
      </c>
      <c r="AT100" s="64"/>
      <c r="AU100" s="64"/>
      <c r="AV100" s="64"/>
      <c r="AW100" s="64"/>
      <c r="AX100" s="64">
        <v>2459</v>
      </c>
      <c r="AY100" s="64"/>
      <c r="AZ100" s="64"/>
      <c r="BA100" s="64"/>
      <c r="BB100" s="64"/>
      <c r="BC100" s="64">
        <f>AN100-Y100</f>
        <v>-1045</v>
      </c>
      <c r="BD100" s="64"/>
      <c r="BE100" s="64"/>
      <c r="BF100" s="64"/>
      <c r="BG100" s="64"/>
      <c r="BH100" s="64">
        <f>AS100-AD100</f>
        <v>0</v>
      </c>
      <c r="BI100" s="64"/>
      <c r="BJ100" s="64"/>
      <c r="BK100" s="64"/>
      <c r="BL100" s="64"/>
      <c r="BM100" s="64">
        <v>-1045</v>
      </c>
      <c r="BN100" s="64"/>
      <c r="BO100" s="64"/>
      <c r="BP100" s="64"/>
      <c r="BQ100" s="64"/>
      <c r="BR100" s="6"/>
      <c r="BS100" s="6"/>
      <c r="BT100" s="6"/>
      <c r="BU100" s="6"/>
      <c r="BV100" s="6"/>
      <c r="BW100" s="6"/>
      <c r="BX100" s="6"/>
      <c r="BY100" s="6"/>
      <c r="BZ100" s="7"/>
    </row>
    <row r="101" spans="1:80" s="30" customFormat="1" ht="12.75" customHeight="1" x14ac:dyDescent="0.2">
      <c r="A101" s="46"/>
      <c r="B101" s="46"/>
      <c r="C101" s="42" t="s">
        <v>159</v>
      </c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  <c r="BK101" s="43"/>
      <c r="BL101" s="43"/>
      <c r="BM101" s="43"/>
      <c r="BN101" s="43"/>
      <c r="BO101" s="43"/>
      <c r="BP101" s="43"/>
      <c r="BQ101" s="44"/>
      <c r="BR101" s="6"/>
      <c r="BS101" s="6"/>
      <c r="BT101" s="6"/>
      <c r="BU101" s="6"/>
      <c r="BV101" s="6"/>
      <c r="BW101" s="6"/>
      <c r="BX101" s="6"/>
      <c r="BY101" s="6"/>
      <c r="BZ101" s="7"/>
      <c r="CB101" s="30" t="s">
        <v>161</v>
      </c>
    </row>
    <row r="102" spans="1:80" s="30" customFormat="1" ht="12.75" customHeight="1" x14ac:dyDescent="0.2">
      <c r="A102" s="46"/>
      <c r="B102" s="46"/>
      <c r="C102" s="42" t="s">
        <v>162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8"/>
      <c r="Y102" s="64">
        <v>0</v>
      </c>
      <c r="Z102" s="64"/>
      <c r="AA102" s="64"/>
      <c r="AB102" s="64"/>
      <c r="AC102" s="64"/>
      <c r="AD102" s="64">
        <v>80</v>
      </c>
      <c r="AE102" s="64"/>
      <c r="AF102" s="64"/>
      <c r="AG102" s="64"/>
      <c r="AH102" s="64"/>
      <c r="AI102" s="64">
        <v>80</v>
      </c>
      <c r="AJ102" s="64"/>
      <c r="AK102" s="64"/>
      <c r="AL102" s="64"/>
      <c r="AM102" s="64"/>
      <c r="AN102" s="64">
        <v>0</v>
      </c>
      <c r="AO102" s="64"/>
      <c r="AP102" s="64"/>
      <c r="AQ102" s="64"/>
      <c r="AR102" s="64"/>
      <c r="AS102" s="64">
        <v>80</v>
      </c>
      <c r="AT102" s="64"/>
      <c r="AU102" s="64"/>
      <c r="AV102" s="64"/>
      <c r="AW102" s="64"/>
      <c r="AX102" s="64">
        <v>80</v>
      </c>
      <c r="AY102" s="64"/>
      <c r="AZ102" s="64"/>
      <c r="BA102" s="64"/>
      <c r="BB102" s="64"/>
      <c r="BC102" s="64">
        <f>AN102-Y102</f>
        <v>0</v>
      </c>
      <c r="BD102" s="64"/>
      <c r="BE102" s="64"/>
      <c r="BF102" s="64"/>
      <c r="BG102" s="64"/>
      <c r="BH102" s="64">
        <f>AS102-AD102</f>
        <v>0</v>
      </c>
      <c r="BI102" s="64"/>
      <c r="BJ102" s="64"/>
      <c r="BK102" s="64"/>
      <c r="BL102" s="64"/>
      <c r="BM102" s="64">
        <v>0</v>
      </c>
      <c r="BN102" s="64"/>
      <c r="BO102" s="64"/>
      <c r="BP102" s="64"/>
      <c r="BQ102" s="64"/>
      <c r="BR102" s="6"/>
      <c r="BS102" s="6"/>
      <c r="BT102" s="6"/>
      <c r="BU102" s="6"/>
      <c r="BV102" s="6"/>
      <c r="BW102" s="6"/>
      <c r="BX102" s="6"/>
      <c r="BY102" s="6"/>
      <c r="BZ102" s="7"/>
    </row>
    <row r="103" spans="1:80" s="30" customFormat="1" ht="12.75" customHeight="1" x14ac:dyDescent="0.2">
      <c r="A103" s="46"/>
      <c r="B103" s="46"/>
      <c r="C103" s="42" t="s">
        <v>129</v>
      </c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  <c r="BL103" s="43"/>
      <c r="BM103" s="43"/>
      <c r="BN103" s="43"/>
      <c r="BO103" s="43"/>
      <c r="BP103" s="43"/>
      <c r="BQ103" s="44"/>
      <c r="BR103" s="6"/>
      <c r="BS103" s="6"/>
      <c r="BT103" s="6"/>
      <c r="BU103" s="6"/>
      <c r="BV103" s="6"/>
      <c r="BW103" s="6"/>
      <c r="BX103" s="6"/>
      <c r="BY103" s="6"/>
      <c r="BZ103" s="7"/>
      <c r="CB103" s="30" t="s">
        <v>163</v>
      </c>
    </row>
    <row r="104" spans="1:80" s="30" customFormat="1" ht="15.75" customHeight="1" x14ac:dyDescent="0.2">
      <c r="A104" s="46"/>
      <c r="B104" s="46"/>
      <c r="C104" s="42" t="s">
        <v>164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8"/>
      <c r="Y104" s="64">
        <v>1</v>
      </c>
      <c r="Z104" s="64"/>
      <c r="AA104" s="64"/>
      <c r="AB104" s="64"/>
      <c r="AC104" s="64"/>
      <c r="AD104" s="64">
        <v>0</v>
      </c>
      <c r="AE104" s="64"/>
      <c r="AF104" s="64"/>
      <c r="AG104" s="64"/>
      <c r="AH104" s="64"/>
      <c r="AI104" s="64">
        <v>1</v>
      </c>
      <c r="AJ104" s="64"/>
      <c r="AK104" s="64"/>
      <c r="AL104" s="64"/>
      <c r="AM104" s="64"/>
      <c r="AN104" s="64">
        <v>1</v>
      </c>
      <c r="AO104" s="64"/>
      <c r="AP104" s="64"/>
      <c r="AQ104" s="64"/>
      <c r="AR104" s="64"/>
      <c r="AS104" s="64">
        <v>0</v>
      </c>
      <c r="AT104" s="64"/>
      <c r="AU104" s="64"/>
      <c r="AV104" s="64"/>
      <c r="AW104" s="64"/>
      <c r="AX104" s="64">
        <v>1</v>
      </c>
      <c r="AY104" s="64"/>
      <c r="AZ104" s="64"/>
      <c r="BA104" s="64"/>
      <c r="BB104" s="64"/>
      <c r="BC104" s="64">
        <f>AN104-Y104</f>
        <v>0</v>
      </c>
      <c r="BD104" s="64"/>
      <c r="BE104" s="64"/>
      <c r="BF104" s="64"/>
      <c r="BG104" s="64"/>
      <c r="BH104" s="64">
        <f>AS104-AD104</f>
        <v>0</v>
      </c>
      <c r="BI104" s="64"/>
      <c r="BJ104" s="64"/>
      <c r="BK104" s="64"/>
      <c r="BL104" s="64"/>
      <c r="BM104" s="64">
        <v>0</v>
      </c>
      <c r="BN104" s="64"/>
      <c r="BO104" s="64"/>
      <c r="BP104" s="64"/>
      <c r="BQ104" s="64"/>
      <c r="BR104" s="6"/>
      <c r="BS104" s="6"/>
      <c r="BT104" s="6"/>
      <c r="BU104" s="6"/>
      <c r="BV104" s="6"/>
      <c r="BW104" s="6"/>
      <c r="BX104" s="6"/>
      <c r="BY104" s="6"/>
      <c r="BZ104" s="7"/>
    </row>
    <row r="105" spans="1:80" s="30" customFormat="1" ht="12.75" customHeight="1" x14ac:dyDescent="0.2">
      <c r="A105" s="46"/>
      <c r="B105" s="46"/>
      <c r="C105" s="42" t="s">
        <v>129</v>
      </c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  <c r="BN105" s="43"/>
      <c r="BO105" s="43"/>
      <c r="BP105" s="43"/>
      <c r="BQ105" s="44"/>
      <c r="BR105" s="6"/>
      <c r="BS105" s="6"/>
      <c r="BT105" s="6"/>
      <c r="BU105" s="6"/>
      <c r="BV105" s="6"/>
      <c r="BW105" s="6"/>
      <c r="BX105" s="6"/>
      <c r="BY105" s="6"/>
      <c r="BZ105" s="7"/>
      <c r="CB105" s="30" t="s">
        <v>165</v>
      </c>
    </row>
    <row r="106" spans="1:80" s="41" customFormat="1" x14ac:dyDescent="0.2">
      <c r="A106" s="50"/>
      <c r="B106" s="50"/>
      <c r="C106" s="51" t="s">
        <v>166</v>
      </c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3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39"/>
      <c r="BS106" s="39"/>
      <c r="BT106" s="39"/>
      <c r="BU106" s="39"/>
      <c r="BV106" s="39"/>
      <c r="BW106" s="39"/>
      <c r="BX106" s="39"/>
      <c r="BY106" s="39"/>
      <c r="BZ106" s="40"/>
    </row>
    <row r="107" spans="1:80" s="30" customFormat="1" ht="12.75" customHeight="1" x14ac:dyDescent="0.2">
      <c r="A107" s="46"/>
      <c r="B107" s="46"/>
      <c r="C107" s="42" t="s">
        <v>167</v>
      </c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8"/>
      <c r="Y107" s="64">
        <v>146408.70000000001</v>
      </c>
      <c r="Z107" s="64"/>
      <c r="AA107" s="64"/>
      <c r="AB107" s="64"/>
      <c r="AC107" s="64"/>
      <c r="AD107" s="64">
        <v>0</v>
      </c>
      <c r="AE107" s="64"/>
      <c r="AF107" s="64"/>
      <c r="AG107" s="64"/>
      <c r="AH107" s="64"/>
      <c r="AI107" s="64">
        <v>146408.70000000001</v>
      </c>
      <c r="AJ107" s="64"/>
      <c r="AK107" s="64"/>
      <c r="AL107" s="64"/>
      <c r="AM107" s="64"/>
      <c r="AN107" s="64">
        <v>131566</v>
      </c>
      <c r="AO107" s="64"/>
      <c r="AP107" s="64"/>
      <c r="AQ107" s="64"/>
      <c r="AR107" s="64"/>
      <c r="AS107" s="64">
        <v>0</v>
      </c>
      <c r="AT107" s="64"/>
      <c r="AU107" s="64"/>
      <c r="AV107" s="64"/>
      <c r="AW107" s="64"/>
      <c r="AX107" s="64">
        <v>131566</v>
      </c>
      <c r="AY107" s="64"/>
      <c r="AZ107" s="64"/>
      <c r="BA107" s="64"/>
      <c r="BB107" s="64"/>
      <c r="BC107" s="64">
        <f>AN107-Y107</f>
        <v>-14842.700000000012</v>
      </c>
      <c r="BD107" s="64"/>
      <c r="BE107" s="64"/>
      <c r="BF107" s="64"/>
      <c r="BG107" s="64"/>
      <c r="BH107" s="64">
        <f>AS107-AD107</f>
        <v>0</v>
      </c>
      <c r="BI107" s="64"/>
      <c r="BJ107" s="64"/>
      <c r="BK107" s="64"/>
      <c r="BL107" s="64"/>
      <c r="BM107" s="64">
        <v>-14842.700000000012</v>
      </c>
      <c r="BN107" s="64"/>
      <c r="BO107" s="64"/>
      <c r="BP107" s="64"/>
      <c r="BQ107" s="64"/>
      <c r="BR107" s="6"/>
      <c r="BS107" s="6"/>
      <c r="BT107" s="6"/>
      <c r="BU107" s="6"/>
      <c r="BV107" s="6"/>
      <c r="BW107" s="6"/>
      <c r="BX107" s="6"/>
      <c r="BY107" s="6"/>
      <c r="BZ107" s="7"/>
    </row>
    <row r="108" spans="1:80" s="30" customFormat="1" ht="12.75" customHeight="1" x14ac:dyDescent="0.2">
      <c r="A108" s="46"/>
      <c r="B108" s="46"/>
      <c r="C108" s="42" t="s">
        <v>169</v>
      </c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4"/>
      <c r="BR108" s="6"/>
      <c r="BS108" s="6"/>
      <c r="BT108" s="6"/>
      <c r="BU108" s="6"/>
      <c r="BV108" s="6"/>
      <c r="BW108" s="6"/>
      <c r="BX108" s="6"/>
      <c r="BY108" s="6"/>
      <c r="BZ108" s="7"/>
      <c r="CB108" s="30" t="s">
        <v>168</v>
      </c>
    </row>
    <row r="109" spans="1:80" s="30" customFormat="1" ht="12.75" customHeight="1" x14ac:dyDescent="0.2">
      <c r="A109" s="46"/>
      <c r="B109" s="46"/>
      <c r="C109" s="42" t="s">
        <v>170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8"/>
      <c r="Y109" s="64">
        <v>0</v>
      </c>
      <c r="Z109" s="64"/>
      <c r="AA109" s="64"/>
      <c r="AB109" s="64"/>
      <c r="AC109" s="64"/>
      <c r="AD109" s="64">
        <v>15359.52</v>
      </c>
      <c r="AE109" s="64"/>
      <c r="AF109" s="64"/>
      <c r="AG109" s="64"/>
      <c r="AH109" s="64"/>
      <c r="AI109" s="64">
        <v>15359.52</v>
      </c>
      <c r="AJ109" s="64"/>
      <c r="AK109" s="64"/>
      <c r="AL109" s="64"/>
      <c r="AM109" s="64"/>
      <c r="AN109" s="64">
        <v>0</v>
      </c>
      <c r="AO109" s="64"/>
      <c r="AP109" s="64"/>
      <c r="AQ109" s="64"/>
      <c r="AR109" s="64"/>
      <c r="AS109" s="64">
        <v>39087</v>
      </c>
      <c r="AT109" s="64"/>
      <c r="AU109" s="64"/>
      <c r="AV109" s="64"/>
      <c r="AW109" s="64"/>
      <c r="AX109" s="64">
        <v>39087</v>
      </c>
      <c r="AY109" s="64"/>
      <c r="AZ109" s="64"/>
      <c r="BA109" s="64"/>
      <c r="BB109" s="64"/>
      <c r="BC109" s="64">
        <f>AN109-Y109</f>
        <v>0</v>
      </c>
      <c r="BD109" s="64"/>
      <c r="BE109" s="64"/>
      <c r="BF109" s="64"/>
      <c r="BG109" s="64"/>
      <c r="BH109" s="64">
        <f>AS109-AD109</f>
        <v>23727.48</v>
      </c>
      <c r="BI109" s="64"/>
      <c r="BJ109" s="64"/>
      <c r="BK109" s="64"/>
      <c r="BL109" s="64"/>
      <c r="BM109" s="64">
        <v>23727.48</v>
      </c>
      <c r="BN109" s="64"/>
      <c r="BO109" s="64"/>
      <c r="BP109" s="64"/>
      <c r="BQ109" s="64"/>
      <c r="BR109" s="6"/>
      <c r="BS109" s="6"/>
      <c r="BT109" s="6"/>
      <c r="BU109" s="6"/>
      <c r="BV109" s="6"/>
      <c r="BW109" s="6"/>
      <c r="BX109" s="6"/>
      <c r="BY109" s="6"/>
      <c r="BZ109" s="7"/>
    </row>
    <row r="110" spans="1:80" s="30" customFormat="1" ht="12.75" customHeight="1" x14ac:dyDescent="0.2">
      <c r="A110" s="46"/>
      <c r="B110" s="46"/>
      <c r="C110" s="42" t="s">
        <v>172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4"/>
      <c r="BR110" s="6"/>
      <c r="BS110" s="6"/>
      <c r="BT110" s="6"/>
      <c r="BU110" s="6"/>
      <c r="BV110" s="6"/>
      <c r="BW110" s="6"/>
      <c r="BX110" s="6"/>
      <c r="BY110" s="6"/>
      <c r="BZ110" s="7"/>
      <c r="CB110" s="30" t="s">
        <v>171</v>
      </c>
    </row>
    <row r="111" spans="1:80" s="30" customFormat="1" ht="25.5" customHeight="1" x14ac:dyDescent="0.2">
      <c r="A111" s="46"/>
      <c r="B111" s="46"/>
      <c r="C111" s="42" t="s">
        <v>173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8"/>
      <c r="Y111" s="64">
        <v>0</v>
      </c>
      <c r="Z111" s="64"/>
      <c r="AA111" s="64"/>
      <c r="AB111" s="64"/>
      <c r="AC111" s="64"/>
      <c r="AD111" s="64">
        <v>10536.34</v>
      </c>
      <c r="AE111" s="64"/>
      <c r="AF111" s="64"/>
      <c r="AG111" s="64"/>
      <c r="AH111" s="64"/>
      <c r="AI111" s="64">
        <v>10536.34</v>
      </c>
      <c r="AJ111" s="64"/>
      <c r="AK111" s="64"/>
      <c r="AL111" s="64"/>
      <c r="AM111" s="64"/>
      <c r="AN111" s="64">
        <v>0</v>
      </c>
      <c r="AO111" s="64"/>
      <c r="AP111" s="64"/>
      <c r="AQ111" s="64"/>
      <c r="AR111" s="64"/>
      <c r="AS111" s="64">
        <v>13052</v>
      </c>
      <c r="AT111" s="64"/>
      <c r="AU111" s="64"/>
      <c r="AV111" s="64"/>
      <c r="AW111" s="64"/>
      <c r="AX111" s="64">
        <v>13052</v>
      </c>
      <c r="AY111" s="64"/>
      <c r="AZ111" s="64"/>
      <c r="BA111" s="64"/>
      <c r="BB111" s="64"/>
      <c r="BC111" s="64">
        <f>AN111-Y111</f>
        <v>0</v>
      </c>
      <c r="BD111" s="64"/>
      <c r="BE111" s="64"/>
      <c r="BF111" s="64"/>
      <c r="BG111" s="64"/>
      <c r="BH111" s="64">
        <f>AS111-AD111</f>
        <v>2515.66</v>
      </c>
      <c r="BI111" s="64"/>
      <c r="BJ111" s="64"/>
      <c r="BK111" s="64"/>
      <c r="BL111" s="64"/>
      <c r="BM111" s="64">
        <v>2515.66</v>
      </c>
      <c r="BN111" s="64"/>
      <c r="BO111" s="64"/>
      <c r="BP111" s="64"/>
      <c r="BQ111" s="64"/>
      <c r="BR111" s="6"/>
      <c r="BS111" s="6"/>
      <c r="BT111" s="6"/>
      <c r="BU111" s="6"/>
      <c r="BV111" s="6"/>
      <c r="BW111" s="6"/>
      <c r="BX111" s="6"/>
      <c r="BY111" s="6"/>
      <c r="BZ111" s="7"/>
    </row>
    <row r="112" spans="1:80" s="30" customFormat="1" ht="25.5" customHeight="1" x14ac:dyDescent="0.2">
      <c r="A112" s="46"/>
      <c r="B112" s="46"/>
      <c r="C112" s="42" t="s">
        <v>175</v>
      </c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4"/>
      <c r="BR112" s="6"/>
      <c r="BS112" s="6"/>
      <c r="BT112" s="6"/>
      <c r="BU112" s="6"/>
      <c r="BV112" s="6"/>
      <c r="BW112" s="6"/>
      <c r="BX112" s="6"/>
      <c r="BY112" s="6"/>
      <c r="BZ112" s="7"/>
      <c r="CB112" s="30" t="s">
        <v>174</v>
      </c>
    </row>
    <row r="113" spans="1:107" s="30" customFormat="1" ht="25.5" customHeight="1" x14ac:dyDescent="0.2">
      <c r="A113" s="46"/>
      <c r="B113" s="46"/>
      <c r="C113" s="42" t="s">
        <v>176</v>
      </c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8"/>
      <c r="Y113" s="64">
        <v>30000</v>
      </c>
      <c r="Z113" s="64"/>
      <c r="AA113" s="64"/>
      <c r="AB113" s="64"/>
      <c r="AC113" s="64"/>
      <c r="AD113" s="64">
        <v>0</v>
      </c>
      <c r="AE113" s="64"/>
      <c r="AF113" s="64"/>
      <c r="AG113" s="64"/>
      <c r="AH113" s="64"/>
      <c r="AI113" s="64">
        <v>30000</v>
      </c>
      <c r="AJ113" s="64"/>
      <c r="AK113" s="64"/>
      <c r="AL113" s="64"/>
      <c r="AM113" s="64"/>
      <c r="AN113" s="64">
        <v>25954</v>
      </c>
      <c r="AO113" s="64"/>
      <c r="AP113" s="64"/>
      <c r="AQ113" s="64"/>
      <c r="AR113" s="64"/>
      <c r="AS113" s="64">
        <v>0</v>
      </c>
      <c r="AT113" s="64"/>
      <c r="AU113" s="64"/>
      <c r="AV113" s="64"/>
      <c r="AW113" s="64"/>
      <c r="AX113" s="64">
        <v>25954</v>
      </c>
      <c r="AY113" s="64"/>
      <c r="AZ113" s="64"/>
      <c r="BA113" s="64"/>
      <c r="BB113" s="64"/>
      <c r="BC113" s="64">
        <f>AN113-Y113</f>
        <v>-4046</v>
      </c>
      <c r="BD113" s="64"/>
      <c r="BE113" s="64"/>
      <c r="BF113" s="64"/>
      <c r="BG113" s="64"/>
      <c r="BH113" s="64">
        <f>AS113-AD113</f>
        <v>0</v>
      </c>
      <c r="BI113" s="64"/>
      <c r="BJ113" s="64"/>
      <c r="BK113" s="64"/>
      <c r="BL113" s="64"/>
      <c r="BM113" s="64">
        <v>-4046</v>
      </c>
      <c r="BN113" s="64"/>
      <c r="BO113" s="64"/>
      <c r="BP113" s="64"/>
      <c r="BQ113" s="64"/>
      <c r="BR113" s="6"/>
      <c r="BS113" s="6"/>
      <c r="BT113" s="6"/>
      <c r="BU113" s="6"/>
      <c r="BV113" s="6"/>
      <c r="BW113" s="6"/>
      <c r="BX113" s="6"/>
      <c r="BY113" s="6"/>
      <c r="BZ113" s="7"/>
    </row>
    <row r="114" spans="1:107" s="30" customFormat="1" ht="12.75" customHeight="1" x14ac:dyDescent="0.2">
      <c r="A114" s="46"/>
      <c r="B114" s="46"/>
      <c r="C114" s="42" t="s">
        <v>178</v>
      </c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  <c r="BK114" s="43"/>
      <c r="BL114" s="43"/>
      <c r="BM114" s="43"/>
      <c r="BN114" s="43"/>
      <c r="BO114" s="43"/>
      <c r="BP114" s="43"/>
      <c r="BQ114" s="44"/>
      <c r="BR114" s="6"/>
      <c r="BS114" s="6"/>
      <c r="BT114" s="6"/>
      <c r="BU114" s="6"/>
      <c r="BV114" s="6"/>
      <c r="BW114" s="6"/>
      <c r="BX114" s="6"/>
      <c r="BY114" s="6"/>
      <c r="BZ114" s="7"/>
      <c r="CB114" s="30" t="s">
        <v>177</v>
      </c>
    </row>
    <row r="115" spans="1:107" s="41" customFormat="1" x14ac:dyDescent="0.2">
      <c r="A115" s="50"/>
      <c r="B115" s="50"/>
      <c r="C115" s="51" t="s">
        <v>179</v>
      </c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3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5"/>
      <c r="BR115" s="39"/>
      <c r="BS115" s="39"/>
      <c r="BT115" s="39"/>
      <c r="BU115" s="39"/>
      <c r="BV115" s="39"/>
      <c r="BW115" s="39"/>
      <c r="BX115" s="39"/>
      <c r="BY115" s="39"/>
      <c r="BZ115" s="40"/>
    </row>
    <row r="116" spans="1:107" s="30" customFormat="1" ht="12.75" customHeight="1" x14ac:dyDescent="0.2">
      <c r="A116" s="46"/>
      <c r="B116" s="46"/>
      <c r="C116" s="42" t="s">
        <v>180</v>
      </c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8"/>
      <c r="Y116" s="64">
        <v>100</v>
      </c>
      <c r="Z116" s="64"/>
      <c r="AA116" s="64"/>
      <c r="AB116" s="64"/>
      <c r="AC116" s="64"/>
      <c r="AD116" s="64">
        <v>100</v>
      </c>
      <c r="AE116" s="64"/>
      <c r="AF116" s="64"/>
      <c r="AG116" s="64"/>
      <c r="AH116" s="64"/>
      <c r="AI116" s="64">
        <v>200</v>
      </c>
      <c r="AJ116" s="64"/>
      <c r="AK116" s="64"/>
      <c r="AL116" s="64"/>
      <c r="AM116" s="64"/>
      <c r="AN116" s="64">
        <v>69</v>
      </c>
      <c r="AO116" s="64"/>
      <c r="AP116" s="64"/>
      <c r="AQ116" s="64"/>
      <c r="AR116" s="64"/>
      <c r="AS116" s="64">
        <v>88</v>
      </c>
      <c r="AT116" s="64"/>
      <c r="AU116" s="64"/>
      <c r="AV116" s="64"/>
      <c r="AW116" s="64"/>
      <c r="AX116" s="64">
        <v>157</v>
      </c>
      <c r="AY116" s="64"/>
      <c r="AZ116" s="64"/>
      <c r="BA116" s="64"/>
      <c r="BB116" s="64"/>
      <c r="BC116" s="64">
        <f>AN116-Y116</f>
        <v>-31</v>
      </c>
      <c r="BD116" s="64"/>
      <c r="BE116" s="64"/>
      <c r="BF116" s="64"/>
      <c r="BG116" s="64"/>
      <c r="BH116" s="64">
        <f>AS116-AD116</f>
        <v>-12</v>
      </c>
      <c r="BI116" s="64"/>
      <c r="BJ116" s="64"/>
      <c r="BK116" s="64"/>
      <c r="BL116" s="64"/>
      <c r="BM116" s="64">
        <v>-43</v>
      </c>
      <c r="BN116" s="64"/>
      <c r="BO116" s="64"/>
      <c r="BP116" s="64"/>
      <c r="BQ116" s="64"/>
      <c r="BR116" s="6"/>
      <c r="BS116" s="6"/>
      <c r="BT116" s="6"/>
      <c r="BU116" s="6"/>
      <c r="BV116" s="6"/>
      <c r="BW116" s="6"/>
      <c r="BX116" s="6"/>
      <c r="BY116" s="6"/>
      <c r="BZ116" s="7"/>
    </row>
    <row r="117" spans="1:107" s="30" customFormat="1" ht="12.75" customHeight="1" x14ac:dyDescent="0.2">
      <c r="A117" s="46"/>
      <c r="B117" s="46"/>
      <c r="C117" s="42" t="s">
        <v>182</v>
      </c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  <c r="BK117" s="43"/>
      <c r="BL117" s="43"/>
      <c r="BM117" s="43"/>
      <c r="BN117" s="43"/>
      <c r="BO117" s="43"/>
      <c r="BP117" s="43"/>
      <c r="BQ117" s="44"/>
      <c r="BR117" s="6"/>
      <c r="BS117" s="6"/>
      <c r="BT117" s="6"/>
      <c r="BU117" s="6"/>
      <c r="BV117" s="6"/>
      <c r="BW117" s="6"/>
      <c r="BX117" s="6"/>
      <c r="BY117" s="6"/>
      <c r="BZ117" s="7"/>
      <c r="CB117" s="30" t="s">
        <v>181</v>
      </c>
    </row>
    <row r="118" spans="1:107" s="30" customFormat="1" ht="25.5" customHeight="1" x14ac:dyDescent="0.2">
      <c r="A118" s="46"/>
      <c r="B118" s="46"/>
      <c r="C118" s="42" t="s">
        <v>183</v>
      </c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8"/>
      <c r="Y118" s="64">
        <v>100</v>
      </c>
      <c r="Z118" s="64"/>
      <c r="AA118" s="64"/>
      <c r="AB118" s="64"/>
      <c r="AC118" s="64"/>
      <c r="AD118" s="64">
        <v>0</v>
      </c>
      <c r="AE118" s="64"/>
      <c r="AF118" s="64"/>
      <c r="AG118" s="64"/>
      <c r="AH118" s="64"/>
      <c r="AI118" s="64">
        <v>100</v>
      </c>
      <c r="AJ118" s="64"/>
      <c r="AK118" s="64"/>
      <c r="AL118" s="64"/>
      <c r="AM118" s="64"/>
      <c r="AN118" s="64">
        <v>87</v>
      </c>
      <c r="AO118" s="64"/>
      <c r="AP118" s="64"/>
      <c r="AQ118" s="64"/>
      <c r="AR118" s="64"/>
      <c r="AS118" s="64">
        <v>0</v>
      </c>
      <c r="AT118" s="64"/>
      <c r="AU118" s="64"/>
      <c r="AV118" s="64"/>
      <c r="AW118" s="64"/>
      <c r="AX118" s="64">
        <v>87</v>
      </c>
      <c r="AY118" s="64"/>
      <c r="AZ118" s="64"/>
      <c r="BA118" s="64"/>
      <c r="BB118" s="64"/>
      <c r="BC118" s="64">
        <f>AN118-Y118</f>
        <v>-13</v>
      </c>
      <c r="BD118" s="64"/>
      <c r="BE118" s="64"/>
      <c r="BF118" s="64"/>
      <c r="BG118" s="64"/>
      <c r="BH118" s="64">
        <f>AS118-AD118</f>
        <v>0</v>
      </c>
      <c r="BI118" s="64"/>
      <c r="BJ118" s="64"/>
      <c r="BK118" s="64"/>
      <c r="BL118" s="64"/>
      <c r="BM118" s="64">
        <v>-13</v>
      </c>
      <c r="BN118" s="64"/>
      <c r="BO118" s="64"/>
      <c r="BP118" s="64"/>
      <c r="BQ118" s="64"/>
      <c r="BR118" s="6"/>
      <c r="BS118" s="6"/>
      <c r="BT118" s="6"/>
      <c r="BU118" s="6"/>
      <c r="BV118" s="6"/>
      <c r="BW118" s="6"/>
      <c r="BX118" s="6"/>
      <c r="BY118" s="6"/>
      <c r="BZ118" s="7"/>
    </row>
    <row r="119" spans="1:107" s="30" customFormat="1" ht="12.75" customHeight="1" x14ac:dyDescent="0.2">
      <c r="A119" s="46"/>
      <c r="B119" s="46"/>
      <c r="C119" s="42" t="s">
        <v>178</v>
      </c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  <c r="BK119" s="43"/>
      <c r="BL119" s="43"/>
      <c r="BM119" s="43"/>
      <c r="BN119" s="43"/>
      <c r="BO119" s="43"/>
      <c r="BP119" s="43"/>
      <c r="BQ119" s="44"/>
      <c r="BR119" s="6"/>
      <c r="BS119" s="6"/>
      <c r="BT119" s="6"/>
      <c r="BU119" s="6"/>
      <c r="BV119" s="6"/>
      <c r="BW119" s="6"/>
      <c r="BX119" s="6"/>
      <c r="BY119" s="6"/>
      <c r="BZ119" s="7"/>
      <c r="CB119" s="30" t="s">
        <v>184</v>
      </c>
    </row>
    <row r="120" spans="1:107" ht="12" customHeight="1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</row>
    <row r="121" spans="1:107" ht="15.75" customHeight="1" x14ac:dyDescent="0.2">
      <c r="A121" s="69" t="s">
        <v>105</v>
      </c>
      <c r="B121" s="69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69"/>
      <c r="AU121" s="69"/>
      <c r="AV121" s="69"/>
      <c r="AW121" s="69"/>
      <c r="AX121" s="69"/>
      <c r="AY121" s="69"/>
      <c r="AZ121" s="69"/>
      <c r="BA121" s="69"/>
      <c r="BB121" s="69"/>
      <c r="BC121" s="69"/>
      <c r="BD121" s="69"/>
      <c r="BE121" s="69"/>
      <c r="BF121" s="69"/>
      <c r="BG121" s="69"/>
      <c r="BH121" s="69"/>
      <c r="BI121" s="69"/>
      <c r="BJ121" s="69"/>
      <c r="BK121" s="69"/>
      <c r="BL121" s="69"/>
      <c r="BM121" s="69"/>
      <c r="BN121" s="69"/>
      <c r="BO121" s="69"/>
      <c r="BP121" s="69"/>
      <c r="BQ121" s="69"/>
    </row>
    <row r="122" spans="1:107" ht="15.75" customHeight="1" x14ac:dyDescent="0.2">
      <c r="A122" s="70" t="s">
        <v>271</v>
      </c>
      <c r="B122" s="71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  <c r="AA122" s="71"/>
      <c r="AB122" s="71"/>
      <c r="AC122" s="71"/>
      <c r="AD122" s="71"/>
      <c r="AE122" s="71"/>
      <c r="AF122" s="71"/>
      <c r="AG122" s="71"/>
      <c r="AH122" s="71"/>
      <c r="AI122" s="71"/>
      <c r="AJ122" s="71"/>
      <c r="AK122" s="71"/>
      <c r="AL122" s="71"/>
      <c r="AM122" s="71"/>
      <c r="AN122" s="71"/>
      <c r="AO122" s="71"/>
      <c r="AP122" s="71"/>
      <c r="AQ122" s="71"/>
      <c r="AR122" s="71"/>
      <c r="AS122" s="71"/>
      <c r="AT122" s="71"/>
      <c r="AU122" s="71"/>
      <c r="AV122" s="71"/>
      <c r="AW122" s="71"/>
      <c r="AX122" s="71"/>
      <c r="AY122" s="71"/>
      <c r="AZ122" s="71"/>
      <c r="BA122" s="71"/>
      <c r="BB122" s="71"/>
      <c r="BC122" s="71"/>
      <c r="BD122" s="71"/>
      <c r="BE122" s="71"/>
      <c r="BF122" s="71"/>
      <c r="BG122" s="71"/>
      <c r="BH122" s="71"/>
      <c r="BI122" s="71"/>
      <c r="BJ122" s="71"/>
      <c r="BK122" s="71"/>
      <c r="BL122" s="71"/>
      <c r="BM122" s="71"/>
      <c r="BN122" s="72"/>
      <c r="BO122" s="6"/>
      <c r="BP122" s="6"/>
      <c r="BQ122" s="6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</row>
    <row r="123" spans="1:107" ht="12" customHeight="1" x14ac:dyDescent="0.2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</row>
    <row r="124" spans="1:107" ht="15.75" customHeight="1" x14ac:dyDescent="0.2">
      <c r="A124" s="69" t="s">
        <v>57</v>
      </c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</row>
    <row r="125" spans="1:107" ht="15" customHeight="1" x14ac:dyDescent="0.2">
      <c r="A125" s="132" t="s">
        <v>252</v>
      </c>
      <c r="B125" s="132"/>
      <c r="C125" s="132"/>
      <c r="D125" s="132"/>
      <c r="E125" s="132"/>
      <c r="F125" s="132"/>
      <c r="G125" s="132"/>
      <c r="H125" s="132"/>
      <c r="I125" s="132"/>
      <c r="J125" s="132"/>
      <c r="K125" s="132"/>
      <c r="L125" s="132"/>
      <c r="M125" s="132"/>
      <c r="N125" s="132"/>
      <c r="O125" s="132"/>
      <c r="P125" s="132"/>
      <c r="Q125" s="132"/>
      <c r="R125" s="132"/>
      <c r="S125" s="132"/>
      <c r="T125" s="132"/>
      <c r="U125" s="132"/>
      <c r="V125" s="132"/>
      <c r="W125" s="132"/>
      <c r="X125" s="132"/>
      <c r="Y125" s="132"/>
      <c r="Z125" s="132"/>
      <c r="AA125" s="132"/>
      <c r="AB125" s="132"/>
      <c r="AC125" s="132"/>
      <c r="AD125" s="132"/>
      <c r="AE125" s="132"/>
      <c r="AF125" s="132"/>
      <c r="AG125" s="132"/>
      <c r="AH125" s="132"/>
      <c r="AI125" s="132"/>
      <c r="AJ125" s="132"/>
      <c r="AK125" s="132"/>
      <c r="AL125" s="132"/>
      <c r="AM125" s="132"/>
      <c r="AN125" s="132"/>
      <c r="AO125" s="132"/>
      <c r="AP125" s="132"/>
      <c r="AQ125" s="132"/>
      <c r="AR125" s="132"/>
      <c r="AS125" s="132"/>
      <c r="AT125" s="132"/>
      <c r="AU125" s="132"/>
      <c r="AV125" s="132"/>
      <c r="AW125" s="132"/>
      <c r="AX125" s="132"/>
      <c r="AY125" s="132"/>
      <c r="AZ125" s="132"/>
      <c r="BA125" s="132"/>
      <c r="BB125" s="132"/>
      <c r="BC125" s="132"/>
      <c r="BD125" s="132"/>
      <c r="BE125" s="132"/>
      <c r="BF125" s="132"/>
      <c r="BG125" s="132"/>
      <c r="BH125" s="132"/>
      <c r="BI125" s="132"/>
      <c r="BJ125" s="132"/>
      <c r="BK125" s="132"/>
      <c r="BL125" s="132"/>
      <c r="BM125" s="132"/>
      <c r="BN125" s="132"/>
      <c r="BO125" s="132"/>
      <c r="BP125" s="132"/>
      <c r="BQ125" s="132"/>
    </row>
    <row r="126" spans="1:107" ht="20.25" customHeight="1" x14ac:dyDescent="0.2">
      <c r="A126" s="88" t="s">
        <v>3</v>
      </c>
      <c r="B126" s="88"/>
      <c r="C126" s="88" t="s">
        <v>4</v>
      </c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 t="s">
        <v>58</v>
      </c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 t="s">
        <v>59</v>
      </c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 t="s">
        <v>60</v>
      </c>
      <c r="BE126" s="88"/>
      <c r="BF126" s="88"/>
      <c r="BG126" s="88"/>
      <c r="BH126" s="88"/>
      <c r="BI126" s="88"/>
      <c r="BJ126" s="88"/>
      <c r="BK126" s="88"/>
      <c r="BL126" s="88"/>
      <c r="BM126" s="88"/>
      <c r="BN126" s="88"/>
      <c r="BO126" s="88"/>
      <c r="BP126" s="88"/>
      <c r="BQ126" s="88"/>
    </row>
    <row r="127" spans="1:107" ht="29.1" customHeight="1" x14ac:dyDescent="0.2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 t="s">
        <v>2</v>
      </c>
      <c r="AB127" s="88"/>
      <c r="AC127" s="88"/>
      <c r="AD127" s="88"/>
      <c r="AE127" s="88"/>
      <c r="AF127" s="88" t="s">
        <v>1</v>
      </c>
      <c r="AG127" s="88"/>
      <c r="AH127" s="88"/>
      <c r="AI127" s="88"/>
      <c r="AJ127" s="88"/>
      <c r="AK127" s="88" t="s">
        <v>17</v>
      </c>
      <c r="AL127" s="88"/>
      <c r="AM127" s="88"/>
      <c r="AN127" s="88"/>
      <c r="AO127" s="88"/>
      <c r="AP127" s="88" t="s">
        <v>2</v>
      </c>
      <c r="AQ127" s="88"/>
      <c r="AR127" s="88"/>
      <c r="AS127" s="88"/>
      <c r="AT127" s="88"/>
      <c r="AU127" s="88" t="s">
        <v>1</v>
      </c>
      <c r="AV127" s="88"/>
      <c r="AW127" s="88"/>
      <c r="AX127" s="88"/>
      <c r="AY127" s="88"/>
      <c r="AZ127" s="88" t="s">
        <v>17</v>
      </c>
      <c r="BA127" s="88"/>
      <c r="BB127" s="88"/>
      <c r="BC127" s="88"/>
      <c r="BD127" s="88" t="s">
        <v>2</v>
      </c>
      <c r="BE127" s="88"/>
      <c r="BF127" s="88"/>
      <c r="BG127" s="88"/>
      <c r="BH127" s="88"/>
      <c r="BI127" s="88" t="s">
        <v>1</v>
      </c>
      <c r="BJ127" s="88"/>
      <c r="BK127" s="88"/>
      <c r="BL127" s="88"/>
      <c r="BM127" s="88"/>
      <c r="BN127" s="88" t="s">
        <v>18</v>
      </c>
      <c r="BO127" s="88"/>
      <c r="BP127" s="88"/>
      <c r="BQ127" s="88"/>
    </row>
    <row r="128" spans="1:107" ht="15.95" customHeight="1" x14ac:dyDescent="0.2">
      <c r="A128" s="144">
        <v>1</v>
      </c>
      <c r="B128" s="144"/>
      <c r="C128" s="144">
        <v>2</v>
      </c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  <c r="AA128" s="145">
        <v>3</v>
      </c>
      <c r="AB128" s="146"/>
      <c r="AC128" s="146"/>
      <c r="AD128" s="146"/>
      <c r="AE128" s="147"/>
      <c r="AF128" s="145">
        <v>4</v>
      </c>
      <c r="AG128" s="146"/>
      <c r="AH128" s="146"/>
      <c r="AI128" s="146"/>
      <c r="AJ128" s="147"/>
      <c r="AK128" s="145">
        <v>5</v>
      </c>
      <c r="AL128" s="146"/>
      <c r="AM128" s="146"/>
      <c r="AN128" s="146"/>
      <c r="AO128" s="147"/>
      <c r="AP128" s="145">
        <v>6</v>
      </c>
      <c r="AQ128" s="146"/>
      <c r="AR128" s="146"/>
      <c r="AS128" s="146"/>
      <c r="AT128" s="147"/>
      <c r="AU128" s="145">
        <v>7</v>
      </c>
      <c r="AV128" s="146"/>
      <c r="AW128" s="146"/>
      <c r="AX128" s="146"/>
      <c r="AY128" s="147"/>
      <c r="AZ128" s="145">
        <v>8</v>
      </c>
      <c r="BA128" s="146"/>
      <c r="BB128" s="146"/>
      <c r="BC128" s="147"/>
      <c r="BD128" s="145">
        <v>9</v>
      </c>
      <c r="BE128" s="146"/>
      <c r="BF128" s="146"/>
      <c r="BG128" s="146"/>
      <c r="BH128" s="147"/>
      <c r="BI128" s="144">
        <v>10</v>
      </c>
      <c r="BJ128" s="144"/>
      <c r="BK128" s="144"/>
      <c r="BL128" s="144"/>
      <c r="BM128" s="144"/>
      <c r="BN128" s="144">
        <v>11</v>
      </c>
      <c r="BO128" s="144"/>
      <c r="BP128" s="144"/>
      <c r="BQ128" s="144"/>
    </row>
    <row r="129" spans="1:80" ht="15.75" hidden="1" customHeight="1" x14ac:dyDescent="0.2">
      <c r="A129" s="46" t="s">
        <v>11</v>
      </c>
      <c r="B129" s="46"/>
      <c r="C129" s="140" t="s">
        <v>12</v>
      </c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  <c r="P129" s="140"/>
      <c r="Q129" s="140"/>
      <c r="R129" s="140"/>
      <c r="S129" s="140"/>
      <c r="T129" s="140"/>
      <c r="U129" s="140"/>
      <c r="V129" s="140"/>
      <c r="W129" s="140"/>
      <c r="X129" s="140"/>
      <c r="Y129" s="140"/>
      <c r="Z129" s="141"/>
      <c r="AA129" s="142" t="s">
        <v>33</v>
      </c>
      <c r="AB129" s="142"/>
      <c r="AC129" s="142"/>
      <c r="AD129" s="142"/>
      <c r="AE129" s="142"/>
      <c r="AF129" s="142" t="s">
        <v>91</v>
      </c>
      <c r="AG129" s="142"/>
      <c r="AH129" s="142"/>
      <c r="AI129" s="142"/>
      <c r="AJ129" s="142"/>
      <c r="AK129" s="65" t="s">
        <v>13</v>
      </c>
      <c r="AL129" s="65"/>
      <c r="AM129" s="65"/>
      <c r="AN129" s="65"/>
      <c r="AO129" s="65"/>
      <c r="AP129" s="142" t="s">
        <v>34</v>
      </c>
      <c r="AQ129" s="142"/>
      <c r="AR129" s="142"/>
      <c r="AS129" s="142"/>
      <c r="AT129" s="142"/>
      <c r="AU129" s="142" t="s">
        <v>19</v>
      </c>
      <c r="AV129" s="142"/>
      <c r="AW129" s="142"/>
      <c r="AX129" s="142"/>
      <c r="AY129" s="142"/>
      <c r="AZ129" s="65" t="s">
        <v>13</v>
      </c>
      <c r="BA129" s="65"/>
      <c r="BB129" s="65"/>
      <c r="BC129" s="65"/>
      <c r="BD129" s="64" t="s">
        <v>104</v>
      </c>
      <c r="BE129" s="64"/>
      <c r="BF129" s="64"/>
      <c r="BG129" s="64"/>
      <c r="BH129" s="64"/>
      <c r="BI129" s="64" t="s">
        <v>104</v>
      </c>
      <c r="BJ129" s="64"/>
      <c r="BK129" s="64"/>
      <c r="BL129" s="64"/>
      <c r="BM129" s="64"/>
      <c r="BN129" s="143" t="s">
        <v>104</v>
      </c>
      <c r="BO129" s="143"/>
      <c r="BP129" s="143"/>
      <c r="BQ129" s="143"/>
      <c r="CA129" s="1" t="s">
        <v>95</v>
      </c>
    </row>
    <row r="130" spans="1:80" s="38" customFormat="1" ht="12.75" customHeight="1" x14ac:dyDescent="0.2">
      <c r="A130" s="115">
        <v>1</v>
      </c>
      <c r="B130" s="115"/>
      <c r="C130" s="136" t="s">
        <v>107</v>
      </c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8"/>
      <c r="AA130" s="139">
        <v>12139156.130000001</v>
      </c>
      <c r="AB130" s="139"/>
      <c r="AC130" s="139"/>
      <c r="AD130" s="139"/>
      <c r="AE130" s="139"/>
      <c r="AF130" s="139">
        <v>3524822.82</v>
      </c>
      <c r="AG130" s="139"/>
      <c r="AH130" s="139"/>
      <c r="AI130" s="139"/>
      <c r="AJ130" s="139"/>
      <c r="AK130" s="139">
        <f>AA130+AF130</f>
        <v>15663978.950000001</v>
      </c>
      <c r="AL130" s="139"/>
      <c r="AM130" s="139"/>
      <c r="AN130" s="139"/>
      <c r="AO130" s="139"/>
      <c r="AP130" s="139">
        <v>12656319.73</v>
      </c>
      <c r="AQ130" s="139"/>
      <c r="AR130" s="139"/>
      <c r="AS130" s="139"/>
      <c r="AT130" s="139"/>
      <c r="AU130" s="139">
        <v>4099350.46</v>
      </c>
      <c r="AV130" s="139"/>
      <c r="AW130" s="139"/>
      <c r="AX130" s="139"/>
      <c r="AY130" s="139"/>
      <c r="AZ130" s="139">
        <f>AP130+AU130</f>
        <v>16755670.190000001</v>
      </c>
      <c r="BA130" s="139"/>
      <c r="BB130" s="139"/>
      <c r="BC130" s="139"/>
      <c r="BD130" s="139">
        <f>IF(AA130=0,0,AP130/AA130*100-100)</f>
        <v>4.2602928445900261</v>
      </c>
      <c r="BE130" s="139"/>
      <c r="BF130" s="139"/>
      <c r="BG130" s="139"/>
      <c r="BH130" s="139"/>
      <c r="BI130" s="139">
        <f>IF(AF130=0,0,AU130/AF130*100-100)</f>
        <v>16.299475727974325</v>
      </c>
      <c r="BJ130" s="139"/>
      <c r="BK130" s="139"/>
      <c r="BL130" s="139"/>
      <c r="BM130" s="139"/>
      <c r="BN130" s="139">
        <f>IF(AK130=0,0,AZ130/AK130*100-100)</f>
        <v>6.9694376089543937</v>
      </c>
      <c r="BO130" s="139"/>
      <c r="BP130" s="139"/>
      <c r="BQ130" s="139"/>
      <c r="CA130" s="38" t="s">
        <v>96</v>
      </c>
    </row>
    <row r="131" spans="1:80" ht="15" customHeight="1" x14ac:dyDescent="0.2">
      <c r="A131" s="58" t="s">
        <v>42</v>
      </c>
      <c r="B131" s="59"/>
      <c r="C131" s="63" t="s">
        <v>185</v>
      </c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2"/>
      <c r="AA131" s="57">
        <v>0</v>
      </c>
      <c r="AB131" s="57"/>
      <c r="AC131" s="57"/>
      <c r="AD131" s="57"/>
      <c r="AE131" s="57"/>
      <c r="AF131" s="57">
        <v>2657649.0499999998</v>
      </c>
      <c r="AG131" s="57"/>
      <c r="AH131" s="57"/>
      <c r="AI131" s="57"/>
      <c r="AJ131" s="57"/>
      <c r="AK131" s="57">
        <f>AA131+AF131</f>
        <v>2657649.0499999998</v>
      </c>
      <c r="AL131" s="57"/>
      <c r="AM131" s="57"/>
      <c r="AN131" s="57"/>
      <c r="AO131" s="57"/>
      <c r="AP131" s="57">
        <v>0</v>
      </c>
      <c r="AQ131" s="57"/>
      <c r="AR131" s="57"/>
      <c r="AS131" s="57"/>
      <c r="AT131" s="57"/>
      <c r="AU131" s="57">
        <v>3126990.72</v>
      </c>
      <c r="AV131" s="57"/>
      <c r="AW131" s="57"/>
      <c r="AX131" s="57"/>
      <c r="AY131" s="57"/>
      <c r="AZ131" s="57">
        <f>AP131+AU131</f>
        <v>3126990.72</v>
      </c>
      <c r="BA131" s="57"/>
      <c r="BB131" s="57"/>
      <c r="BC131" s="57"/>
      <c r="BD131" s="57">
        <f>IF(AA131=0,0,AP131/AA131*100-100)</f>
        <v>0</v>
      </c>
      <c r="BE131" s="57"/>
      <c r="BF131" s="57"/>
      <c r="BG131" s="57"/>
      <c r="BH131" s="57"/>
      <c r="BI131" s="57">
        <f>IF(AF131=0,0,AU131/AF131*100-100)</f>
        <v>17.660031899245695</v>
      </c>
      <c r="BJ131" s="57"/>
      <c r="BK131" s="57"/>
      <c r="BL131" s="57"/>
      <c r="BM131" s="57"/>
      <c r="BN131" s="57">
        <f>IF(AK131=0,0,AZ131/AK131*100-100)</f>
        <v>17.660031899245695</v>
      </c>
      <c r="BO131" s="57"/>
      <c r="BP131" s="57"/>
      <c r="BQ131" s="57"/>
    </row>
    <row r="132" spans="1:80" ht="18" customHeight="1" x14ac:dyDescent="0.2">
      <c r="A132" s="58"/>
      <c r="B132" s="59"/>
      <c r="C132" s="54" t="s">
        <v>187</v>
      </c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6"/>
      <c r="CB132" s="1" t="s">
        <v>186</v>
      </c>
    </row>
    <row r="133" spans="1:80" ht="15" customHeight="1" x14ac:dyDescent="0.2">
      <c r="A133" s="58" t="s">
        <v>101</v>
      </c>
      <c r="B133" s="59"/>
      <c r="C133" s="60" t="s">
        <v>108</v>
      </c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2"/>
      <c r="AA133" s="57">
        <v>0</v>
      </c>
      <c r="AB133" s="57"/>
      <c r="AC133" s="57"/>
      <c r="AD133" s="57"/>
      <c r="AE133" s="57"/>
      <c r="AF133" s="57">
        <v>0</v>
      </c>
      <c r="AG133" s="57"/>
      <c r="AH133" s="57"/>
      <c r="AI133" s="57"/>
      <c r="AJ133" s="57"/>
      <c r="AK133" s="57">
        <f>AA133+AF133</f>
        <v>0</v>
      </c>
      <c r="AL133" s="57"/>
      <c r="AM133" s="57"/>
      <c r="AN133" s="57"/>
      <c r="AO133" s="57"/>
      <c r="AP133" s="57">
        <v>25954</v>
      </c>
      <c r="AQ133" s="57"/>
      <c r="AR133" s="57"/>
      <c r="AS133" s="57"/>
      <c r="AT133" s="57"/>
      <c r="AU133" s="57">
        <v>0</v>
      </c>
      <c r="AV133" s="57"/>
      <c r="AW133" s="57"/>
      <c r="AX133" s="57"/>
      <c r="AY133" s="57"/>
      <c r="AZ133" s="57">
        <f>AP133+AU133</f>
        <v>25954</v>
      </c>
      <c r="BA133" s="57"/>
      <c r="BB133" s="57"/>
      <c r="BC133" s="57"/>
      <c r="BD133" s="57">
        <f>IF(AA133=0,0,AP133/AA133*100-100)</f>
        <v>0</v>
      </c>
      <c r="BE133" s="57"/>
      <c r="BF133" s="57"/>
      <c r="BG133" s="57"/>
      <c r="BH133" s="57"/>
      <c r="BI133" s="57">
        <f>IF(AF133=0,0,AU133/AF133*100-100)</f>
        <v>0</v>
      </c>
      <c r="BJ133" s="57"/>
      <c r="BK133" s="57"/>
      <c r="BL133" s="57"/>
      <c r="BM133" s="57"/>
      <c r="BN133" s="57">
        <f>IF(AK133=0,0,AZ133/AK133*100-100)</f>
        <v>0</v>
      </c>
      <c r="BO133" s="57"/>
      <c r="BP133" s="57"/>
      <c r="BQ133" s="57"/>
    </row>
    <row r="134" spans="1:80" ht="12.75" customHeight="1" x14ac:dyDescent="0.2">
      <c r="A134" s="58"/>
      <c r="B134" s="59"/>
      <c r="C134" s="54" t="s">
        <v>189</v>
      </c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6"/>
      <c r="CB134" s="1" t="s">
        <v>188</v>
      </c>
    </row>
    <row r="135" spans="1:80" ht="63.75" customHeight="1" x14ac:dyDescent="0.2">
      <c r="A135" s="58" t="s">
        <v>112</v>
      </c>
      <c r="B135" s="59"/>
      <c r="C135" s="60" t="s">
        <v>111</v>
      </c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2"/>
      <c r="AA135" s="57">
        <v>0</v>
      </c>
      <c r="AB135" s="57"/>
      <c r="AC135" s="57"/>
      <c r="AD135" s="57"/>
      <c r="AE135" s="57"/>
      <c r="AF135" s="57">
        <v>0</v>
      </c>
      <c r="AG135" s="57"/>
      <c r="AH135" s="57"/>
      <c r="AI135" s="57"/>
      <c r="AJ135" s="57"/>
      <c r="AK135" s="57">
        <f>AA135+AF135</f>
        <v>0</v>
      </c>
      <c r="AL135" s="57"/>
      <c r="AM135" s="57"/>
      <c r="AN135" s="57"/>
      <c r="AO135" s="57"/>
      <c r="AP135" s="57">
        <v>5990893.6600000001</v>
      </c>
      <c r="AQ135" s="57"/>
      <c r="AR135" s="57"/>
      <c r="AS135" s="57"/>
      <c r="AT135" s="57"/>
      <c r="AU135" s="57">
        <v>0</v>
      </c>
      <c r="AV135" s="57"/>
      <c r="AW135" s="57"/>
      <c r="AX135" s="57"/>
      <c r="AY135" s="57"/>
      <c r="AZ135" s="57">
        <f>AP135+AU135</f>
        <v>5990893.6600000001</v>
      </c>
      <c r="BA135" s="57"/>
      <c r="BB135" s="57"/>
      <c r="BC135" s="57"/>
      <c r="BD135" s="57">
        <f>IF(AA135=0,0,AP135/AA135*100-100)</f>
        <v>0</v>
      </c>
      <c r="BE135" s="57"/>
      <c r="BF135" s="57"/>
      <c r="BG135" s="57"/>
      <c r="BH135" s="57"/>
      <c r="BI135" s="57">
        <f>IF(AF135=0,0,AU135/AF135*100-100)</f>
        <v>0</v>
      </c>
      <c r="BJ135" s="57"/>
      <c r="BK135" s="57"/>
      <c r="BL135" s="57"/>
      <c r="BM135" s="57"/>
      <c r="BN135" s="57">
        <f>IF(AK135=0,0,AZ135/AK135*100-100)</f>
        <v>0</v>
      </c>
      <c r="BO135" s="57"/>
      <c r="BP135" s="57"/>
      <c r="BQ135" s="57"/>
    </row>
    <row r="136" spans="1:80" ht="12.75" customHeight="1" x14ac:dyDescent="0.2">
      <c r="A136" s="58"/>
      <c r="B136" s="59"/>
      <c r="C136" s="54" t="s">
        <v>191</v>
      </c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6"/>
      <c r="CB136" s="1" t="s">
        <v>190</v>
      </c>
    </row>
    <row r="137" spans="1:80" ht="25.5" customHeight="1" x14ac:dyDescent="0.2">
      <c r="A137" s="58" t="s">
        <v>116</v>
      </c>
      <c r="B137" s="59"/>
      <c r="C137" s="60" t="s">
        <v>119</v>
      </c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2"/>
      <c r="AA137" s="57">
        <v>12139156.130000001</v>
      </c>
      <c r="AB137" s="57"/>
      <c r="AC137" s="57"/>
      <c r="AD137" s="57"/>
      <c r="AE137" s="57"/>
      <c r="AF137" s="57">
        <v>867173.77</v>
      </c>
      <c r="AG137" s="57"/>
      <c r="AH137" s="57"/>
      <c r="AI137" s="57"/>
      <c r="AJ137" s="57"/>
      <c r="AK137" s="57">
        <f>AA137+AF137</f>
        <v>13006329.9</v>
      </c>
      <c r="AL137" s="57"/>
      <c r="AM137" s="57"/>
      <c r="AN137" s="57"/>
      <c r="AO137" s="57"/>
      <c r="AP137" s="57">
        <v>6639472.0700000003</v>
      </c>
      <c r="AQ137" s="57"/>
      <c r="AR137" s="57"/>
      <c r="AS137" s="57"/>
      <c r="AT137" s="57"/>
      <c r="AU137" s="57">
        <v>972359.74</v>
      </c>
      <c r="AV137" s="57"/>
      <c r="AW137" s="57"/>
      <c r="AX137" s="57"/>
      <c r="AY137" s="57"/>
      <c r="AZ137" s="57">
        <f>AP137+AU137</f>
        <v>7611831.8100000005</v>
      </c>
      <c r="BA137" s="57"/>
      <c r="BB137" s="57"/>
      <c r="BC137" s="57"/>
      <c r="BD137" s="57">
        <f>IF(AA137=0,0,AP137/AA137*100-100)</f>
        <v>-45.305324366068604</v>
      </c>
      <c r="BE137" s="57"/>
      <c r="BF137" s="57"/>
      <c r="BG137" s="57"/>
      <c r="BH137" s="57"/>
      <c r="BI137" s="57">
        <f>IF(AF137=0,0,AU137/AF137*100-100)</f>
        <v>12.129745345041968</v>
      </c>
      <c r="BJ137" s="57"/>
      <c r="BK137" s="57"/>
      <c r="BL137" s="57"/>
      <c r="BM137" s="57"/>
      <c r="BN137" s="57">
        <f>IF(AK137=0,0,AZ137/AK137*100-100)</f>
        <v>-41.475943878680177</v>
      </c>
      <c r="BO137" s="57"/>
      <c r="BP137" s="57"/>
      <c r="BQ137" s="57"/>
    </row>
    <row r="138" spans="1:80" ht="25.5" customHeight="1" x14ac:dyDescent="0.2">
      <c r="A138" s="58"/>
      <c r="B138" s="59"/>
      <c r="C138" s="54" t="s">
        <v>193</v>
      </c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6"/>
      <c r="CB138" s="1" t="s">
        <v>192</v>
      </c>
    </row>
    <row r="139" spans="1:80" ht="15.75" hidden="1" customHeight="1" x14ac:dyDescent="0.2">
      <c r="A139" s="46" t="s">
        <v>11</v>
      </c>
      <c r="B139" s="46"/>
      <c r="C139" s="140" t="s">
        <v>12</v>
      </c>
      <c r="D139" s="140"/>
      <c r="E139" s="140"/>
      <c r="F139" s="140"/>
      <c r="G139" s="140"/>
      <c r="H139" s="140"/>
      <c r="I139" s="140"/>
      <c r="J139" s="140"/>
      <c r="K139" s="140"/>
      <c r="L139" s="140"/>
      <c r="M139" s="140"/>
      <c r="N139" s="140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1"/>
      <c r="AA139" s="142" t="s">
        <v>33</v>
      </c>
      <c r="AB139" s="142"/>
      <c r="AC139" s="142"/>
      <c r="AD139" s="142"/>
      <c r="AE139" s="142"/>
      <c r="AF139" s="142" t="s">
        <v>91</v>
      </c>
      <c r="AG139" s="142"/>
      <c r="AH139" s="142"/>
      <c r="AI139" s="142"/>
      <c r="AJ139" s="142"/>
      <c r="AK139" s="65" t="s">
        <v>13</v>
      </c>
      <c r="AL139" s="65"/>
      <c r="AM139" s="65"/>
      <c r="AN139" s="65"/>
      <c r="AO139" s="65"/>
      <c r="AP139" s="142" t="s">
        <v>34</v>
      </c>
      <c r="AQ139" s="142"/>
      <c r="AR139" s="142"/>
      <c r="AS139" s="142"/>
      <c r="AT139" s="142"/>
      <c r="AU139" s="142" t="s">
        <v>19</v>
      </c>
      <c r="AV139" s="142"/>
      <c r="AW139" s="142"/>
      <c r="AX139" s="142"/>
      <c r="AY139" s="142"/>
      <c r="AZ139" s="65" t="s">
        <v>13</v>
      </c>
      <c r="BA139" s="65"/>
      <c r="BB139" s="65"/>
      <c r="BC139" s="65"/>
      <c r="BD139" s="64" t="s">
        <v>104</v>
      </c>
      <c r="BE139" s="64"/>
      <c r="BF139" s="64"/>
      <c r="BG139" s="64"/>
      <c r="BH139" s="64"/>
      <c r="BI139" s="64" t="s">
        <v>104</v>
      </c>
      <c r="BJ139" s="64"/>
      <c r="BK139" s="64"/>
      <c r="BL139" s="64"/>
      <c r="BM139" s="64"/>
      <c r="BN139" s="143" t="s">
        <v>104</v>
      </c>
      <c r="BO139" s="143"/>
      <c r="BP139" s="143"/>
      <c r="BQ139" s="143"/>
      <c r="CA139" s="1" t="s">
        <v>97</v>
      </c>
    </row>
    <row r="140" spans="1:80" s="38" customFormat="1" ht="15" hidden="1" customHeight="1" x14ac:dyDescent="0.2">
      <c r="A140" s="50"/>
      <c r="B140" s="50"/>
      <c r="C140" s="133"/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  <c r="S140" s="134"/>
      <c r="T140" s="134"/>
      <c r="U140" s="134"/>
      <c r="V140" s="134"/>
      <c r="W140" s="134"/>
      <c r="X140" s="134"/>
      <c r="Y140" s="134"/>
      <c r="Z140" s="135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  <c r="CA140" s="38" t="s">
        <v>98</v>
      </c>
    </row>
    <row r="141" spans="1:80" s="38" customFormat="1" ht="15" customHeight="1" x14ac:dyDescent="0.2">
      <c r="A141" s="50"/>
      <c r="B141" s="50"/>
      <c r="C141" s="133" t="s">
        <v>123</v>
      </c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  <c r="R141" s="134"/>
      <c r="S141" s="134"/>
      <c r="T141" s="134"/>
      <c r="U141" s="134"/>
      <c r="V141" s="134"/>
      <c r="W141" s="134"/>
      <c r="X141" s="134"/>
      <c r="Y141" s="134"/>
      <c r="Z141" s="135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</row>
    <row r="142" spans="1:80" ht="15" customHeight="1" x14ac:dyDescent="0.2">
      <c r="A142" s="46"/>
      <c r="B142" s="46"/>
      <c r="C142" s="42" t="s">
        <v>124</v>
      </c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8"/>
      <c r="AA142" s="45">
        <v>94</v>
      </c>
      <c r="AB142" s="45"/>
      <c r="AC142" s="45"/>
      <c r="AD142" s="45"/>
      <c r="AE142" s="45"/>
      <c r="AF142" s="45">
        <v>0</v>
      </c>
      <c r="AG142" s="45"/>
      <c r="AH142" s="45"/>
      <c r="AI142" s="45"/>
      <c r="AJ142" s="45"/>
      <c r="AK142" s="45">
        <v>94</v>
      </c>
      <c r="AL142" s="45"/>
      <c r="AM142" s="45"/>
      <c r="AN142" s="45"/>
      <c r="AO142" s="45"/>
      <c r="AP142" s="45">
        <v>96</v>
      </c>
      <c r="AQ142" s="45"/>
      <c r="AR142" s="45"/>
      <c r="AS142" s="45"/>
      <c r="AT142" s="45"/>
      <c r="AU142" s="45">
        <v>0</v>
      </c>
      <c r="AV142" s="45"/>
      <c r="AW142" s="45"/>
      <c r="AX142" s="45"/>
      <c r="AY142" s="45"/>
      <c r="AZ142" s="45">
        <f>AP142+AU142</f>
        <v>96</v>
      </c>
      <c r="BA142" s="45"/>
      <c r="BB142" s="45"/>
      <c r="BC142" s="45"/>
      <c r="BD142" s="45">
        <f>IF(AA142=0,0,AP142/AA142*100-100)</f>
        <v>2.1276595744680833</v>
      </c>
      <c r="BE142" s="45"/>
      <c r="BF142" s="45"/>
      <c r="BG142" s="45"/>
      <c r="BH142" s="45"/>
      <c r="BI142" s="45">
        <f>IF(AF142=0,0,AU142/AF142*100-100)</f>
        <v>0</v>
      </c>
      <c r="BJ142" s="45"/>
      <c r="BK142" s="45"/>
      <c r="BL142" s="45"/>
      <c r="BM142" s="45"/>
      <c r="BN142" s="45">
        <f>IF(AK142=0,0,AZ142/AK142*100-100)</f>
        <v>2.1276595744680833</v>
      </c>
      <c r="BO142" s="45"/>
      <c r="BP142" s="45"/>
      <c r="BQ142" s="45"/>
    </row>
    <row r="143" spans="1:80" ht="12.75" customHeight="1" x14ac:dyDescent="0.2">
      <c r="A143" s="46"/>
      <c r="B143" s="46"/>
      <c r="C143" s="42" t="s">
        <v>195</v>
      </c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  <c r="BK143" s="43"/>
      <c r="BL143" s="43"/>
      <c r="BM143" s="43"/>
      <c r="BN143" s="43"/>
      <c r="BO143" s="43"/>
      <c r="BP143" s="43"/>
      <c r="BQ143" s="44"/>
      <c r="CB143" s="1" t="s">
        <v>194</v>
      </c>
    </row>
    <row r="144" spans="1:80" ht="15" customHeight="1" x14ac:dyDescent="0.2">
      <c r="A144" s="46"/>
      <c r="B144" s="46"/>
      <c r="C144" s="42" t="s">
        <v>127</v>
      </c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8"/>
      <c r="AA144" s="45">
        <v>8</v>
      </c>
      <c r="AB144" s="45"/>
      <c r="AC144" s="45"/>
      <c r="AD144" s="45"/>
      <c r="AE144" s="45"/>
      <c r="AF144" s="45">
        <v>0</v>
      </c>
      <c r="AG144" s="45"/>
      <c r="AH144" s="45"/>
      <c r="AI144" s="45"/>
      <c r="AJ144" s="45"/>
      <c r="AK144" s="45">
        <v>8</v>
      </c>
      <c r="AL144" s="45"/>
      <c r="AM144" s="45"/>
      <c r="AN144" s="45"/>
      <c r="AO144" s="45"/>
      <c r="AP144" s="45">
        <v>8</v>
      </c>
      <c r="AQ144" s="45"/>
      <c r="AR144" s="45"/>
      <c r="AS144" s="45"/>
      <c r="AT144" s="45"/>
      <c r="AU144" s="45">
        <v>0</v>
      </c>
      <c r="AV144" s="45"/>
      <c r="AW144" s="45"/>
      <c r="AX144" s="45"/>
      <c r="AY144" s="45"/>
      <c r="AZ144" s="45">
        <f>AP144+AU144</f>
        <v>8</v>
      </c>
      <c r="BA144" s="45"/>
      <c r="BB144" s="45"/>
      <c r="BC144" s="45"/>
      <c r="BD144" s="45">
        <f>IF(AA144=0,0,AP144/AA144*100-100)</f>
        <v>0</v>
      </c>
      <c r="BE144" s="45"/>
      <c r="BF144" s="45"/>
      <c r="BG144" s="45"/>
      <c r="BH144" s="45"/>
      <c r="BI144" s="45">
        <f>IF(AF144=0,0,AU144/AF144*100-100)</f>
        <v>0</v>
      </c>
      <c r="BJ144" s="45"/>
      <c r="BK144" s="45"/>
      <c r="BL144" s="45"/>
      <c r="BM144" s="45"/>
      <c r="BN144" s="45">
        <f>IF(AK144=0,0,AZ144/AK144*100-100)</f>
        <v>0</v>
      </c>
      <c r="BO144" s="45"/>
      <c r="BP144" s="45"/>
      <c r="BQ144" s="45"/>
    </row>
    <row r="145" spans="1:80" ht="12.75" customHeight="1" x14ac:dyDescent="0.2">
      <c r="A145" s="46"/>
      <c r="B145" s="46"/>
      <c r="C145" s="42" t="s">
        <v>129</v>
      </c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  <c r="BK145" s="43"/>
      <c r="BL145" s="43"/>
      <c r="BM145" s="43"/>
      <c r="BN145" s="43"/>
      <c r="BO145" s="43"/>
      <c r="BP145" s="43"/>
      <c r="BQ145" s="44"/>
      <c r="CB145" s="1" t="s">
        <v>196</v>
      </c>
    </row>
    <row r="146" spans="1:80" ht="15" customHeight="1" x14ac:dyDescent="0.2">
      <c r="A146" s="46"/>
      <c r="B146" s="46"/>
      <c r="C146" s="42" t="s">
        <v>130</v>
      </c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8"/>
      <c r="AA146" s="45">
        <v>86</v>
      </c>
      <c r="AB146" s="45"/>
      <c r="AC146" s="45"/>
      <c r="AD146" s="45"/>
      <c r="AE146" s="45"/>
      <c r="AF146" s="45">
        <v>0</v>
      </c>
      <c r="AG146" s="45"/>
      <c r="AH146" s="45"/>
      <c r="AI146" s="45"/>
      <c r="AJ146" s="45"/>
      <c r="AK146" s="45">
        <v>86</v>
      </c>
      <c r="AL146" s="45"/>
      <c r="AM146" s="45"/>
      <c r="AN146" s="45"/>
      <c r="AO146" s="45"/>
      <c r="AP146" s="45">
        <v>88</v>
      </c>
      <c r="AQ146" s="45"/>
      <c r="AR146" s="45"/>
      <c r="AS146" s="45"/>
      <c r="AT146" s="45"/>
      <c r="AU146" s="45">
        <v>0</v>
      </c>
      <c r="AV146" s="45"/>
      <c r="AW146" s="45"/>
      <c r="AX146" s="45"/>
      <c r="AY146" s="45"/>
      <c r="AZ146" s="45">
        <f>AP146+AU146</f>
        <v>88</v>
      </c>
      <c r="BA146" s="45"/>
      <c r="BB146" s="45"/>
      <c r="BC146" s="45"/>
      <c r="BD146" s="45">
        <f>IF(AA146=0,0,AP146/AA146*100-100)</f>
        <v>2.3255813953488484</v>
      </c>
      <c r="BE146" s="45"/>
      <c r="BF146" s="45"/>
      <c r="BG146" s="45"/>
      <c r="BH146" s="45"/>
      <c r="BI146" s="45">
        <f>IF(AF146=0,0,AU146/AF146*100-100)</f>
        <v>0</v>
      </c>
      <c r="BJ146" s="45"/>
      <c r="BK146" s="45"/>
      <c r="BL146" s="45"/>
      <c r="BM146" s="45"/>
      <c r="BN146" s="45">
        <f>IF(AK146=0,0,AZ146/AK146*100-100)</f>
        <v>2.3255813953488484</v>
      </c>
      <c r="BO146" s="45"/>
      <c r="BP146" s="45"/>
      <c r="BQ146" s="45"/>
    </row>
    <row r="147" spans="1:80" ht="12.75" customHeight="1" x14ac:dyDescent="0.2">
      <c r="A147" s="46"/>
      <c r="B147" s="46"/>
      <c r="C147" s="42" t="s">
        <v>195</v>
      </c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  <c r="BC147" s="43"/>
      <c r="BD147" s="43"/>
      <c r="BE147" s="43"/>
      <c r="BF147" s="43"/>
      <c r="BG147" s="43"/>
      <c r="BH147" s="43"/>
      <c r="BI147" s="43"/>
      <c r="BJ147" s="43"/>
      <c r="BK147" s="43"/>
      <c r="BL147" s="43"/>
      <c r="BM147" s="43"/>
      <c r="BN147" s="43"/>
      <c r="BO147" s="43"/>
      <c r="BP147" s="43"/>
      <c r="BQ147" s="44"/>
      <c r="CB147" s="1" t="s">
        <v>197</v>
      </c>
    </row>
    <row r="148" spans="1:80" ht="25.5" customHeight="1" x14ac:dyDescent="0.2">
      <c r="A148" s="46"/>
      <c r="B148" s="46"/>
      <c r="C148" s="42" t="s">
        <v>132</v>
      </c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8"/>
      <c r="AA148" s="45">
        <v>0</v>
      </c>
      <c r="AB148" s="45"/>
      <c r="AC148" s="45"/>
      <c r="AD148" s="45"/>
      <c r="AE148" s="45"/>
      <c r="AF148" s="45">
        <v>7663</v>
      </c>
      <c r="AG148" s="45"/>
      <c r="AH148" s="45"/>
      <c r="AI148" s="45"/>
      <c r="AJ148" s="45"/>
      <c r="AK148" s="45">
        <v>7663</v>
      </c>
      <c r="AL148" s="45"/>
      <c r="AM148" s="45"/>
      <c r="AN148" s="45"/>
      <c r="AO148" s="45"/>
      <c r="AP148" s="45">
        <v>0</v>
      </c>
      <c r="AQ148" s="45"/>
      <c r="AR148" s="45"/>
      <c r="AS148" s="45"/>
      <c r="AT148" s="45"/>
      <c r="AU148" s="45">
        <v>9802</v>
      </c>
      <c r="AV148" s="45"/>
      <c r="AW148" s="45"/>
      <c r="AX148" s="45"/>
      <c r="AY148" s="45"/>
      <c r="AZ148" s="45">
        <f>AP148+AU148</f>
        <v>9802</v>
      </c>
      <c r="BA148" s="45"/>
      <c r="BB148" s="45"/>
      <c r="BC148" s="45"/>
      <c r="BD148" s="45">
        <f>IF(AA148=0,0,AP148/AA148*100-100)</f>
        <v>0</v>
      </c>
      <c r="BE148" s="45"/>
      <c r="BF148" s="45"/>
      <c r="BG148" s="45"/>
      <c r="BH148" s="45"/>
      <c r="BI148" s="45">
        <f>IF(AF148=0,0,AU148/AF148*100-100)</f>
        <v>27.913349862977952</v>
      </c>
      <c r="BJ148" s="45"/>
      <c r="BK148" s="45"/>
      <c r="BL148" s="45"/>
      <c r="BM148" s="45"/>
      <c r="BN148" s="45">
        <f>IF(AK148=0,0,AZ148/AK148*100-100)</f>
        <v>27.913349862977952</v>
      </c>
      <c r="BO148" s="45"/>
      <c r="BP148" s="45"/>
      <c r="BQ148" s="45"/>
    </row>
    <row r="149" spans="1:80" ht="12.75" customHeight="1" x14ac:dyDescent="0.2">
      <c r="A149" s="46"/>
      <c r="B149" s="46"/>
      <c r="C149" s="42" t="s">
        <v>199</v>
      </c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  <c r="BK149" s="43"/>
      <c r="BL149" s="43"/>
      <c r="BM149" s="43"/>
      <c r="BN149" s="43"/>
      <c r="BO149" s="43"/>
      <c r="BP149" s="43"/>
      <c r="BQ149" s="44"/>
      <c r="CB149" s="1" t="s">
        <v>198</v>
      </c>
    </row>
    <row r="150" spans="1:80" ht="15" customHeight="1" x14ac:dyDescent="0.2">
      <c r="A150" s="46"/>
      <c r="B150" s="46"/>
      <c r="C150" s="42" t="s">
        <v>200</v>
      </c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8"/>
      <c r="AA150" s="45">
        <v>0</v>
      </c>
      <c r="AB150" s="45"/>
      <c r="AC150" s="45"/>
      <c r="AD150" s="45"/>
      <c r="AE150" s="45"/>
      <c r="AF150" s="45">
        <v>49799</v>
      </c>
      <c r="AG150" s="45"/>
      <c r="AH150" s="45"/>
      <c r="AI150" s="45"/>
      <c r="AJ150" s="45"/>
      <c r="AK150" s="45">
        <v>49799</v>
      </c>
      <c r="AL150" s="45"/>
      <c r="AM150" s="45"/>
      <c r="AN150" s="45"/>
      <c r="AO150" s="45"/>
      <c r="AP150" s="45">
        <v>0</v>
      </c>
      <c r="AQ150" s="45"/>
      <c r="AR150" s="45"/>
      <c r="AS150" s="45"/>
      <c r="AT150" s="45"/>
      <c r="AU150" s="45">
        <v>0</v>
      </c>
      <c r="AV150" s="45"/>
      <c r="AW150" s="45"/>
      <c r="AX150" s="45"/>
      <c r="AY150" s="45"/>
      <c r="AZ150" s="45">
        <f>AP150+AU150</f>
        <v>0</v>
      </c>
      <c r="BA150" s="45"/>
      <c r="BB150" s="45"/>
      <c r="BC150" s="45"/>
      <c r="BD150" s="45">
        <f>IF(AA150=0,0,AP150/AA150*100-100)</f>
        <v>0</v>
      </c>
      <c r="BE150" s="45"/>
      <c r="BF150" s="45"/>
      <c r="BG150" s="45"/>
      <c r="BH150" s="45"/>
      <c r="BI150" s="45">
        <f>IF(AF150=0,0,AU150/AF150*100-100)</f>
        <v>-100</v>
      </c>
      <c r="BJ150" s="45"/>
      <c r="BK150" s="45"/>
      <c r="BL150" s="45"/>
      <c r="BM150" s="45"/>
      <c r="BN150" s="45">
        <f>IF(AK150=0,0,AZ150/AK150*100-100)</f>
        <v>-100</v>
      </c>
      <c r="BO150" s="45"/>
      <c r="BP150" s="45"/>
      <c r="BQ150" s="45"/>
    </row>
    <row r="151" spans="1:80" ht="12.75" customHeight="1" x14ac:dyDescent="0.2">
      <c r="A151" s="46"/>
      <c r="B151" s="46"/>
      <c r="C151" s="42" t="s">
        <v>202</v>
      </c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  <c r="BK151" s="43"/>
      <c r="BL151" s="43"/>
      <c r="BM151" s="43"/>
      <c r="BN151" s="43"/>
      <c r="BO151" s="43"/>
      <c r="BP151" s="43"/>
      <c r="BQ151" s="44"/>
      <c r="CB151" s="1" t="s">
        <v>201</v>
      </c>
    </row>
    <row r="152" spans="1:80" ht="25.5" customHeight="1" x14ac:dyDescent="0.2">
      <c r="A152" s="46"/>
      <c r="B152" s="46"/>
      <c r="C152" s="42" t="s">
        <v>135</v>
      </c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8"/>
      <c r="AA152" s="45">
        <v>0</v>
      </c>
      <c r="AB152" s="45"/>
      <c r="AC152" s="45"/>
      <c r="AD152" s="45"/>
      <c r="AE152" s="45"/>
      <c r="AF152" s="45">
        <v>0</v>
      </c>
      <c r="AG152" s="45"/>
      <c r="AH152" s="45"/>
      <c r="AI152" s="45"/>
      <c r="AJ152" s="45"/>
      <c r="AK152" s="45">
        <v>0</v>
      </c>
      <c r="AL152" s="45"/>
      <c r="AM152" s="45"/>
      <c r="AN152" s="45"/>
      <c r="AO152" s="45"/>
      <c r="AP152" s="45">
        <v>0</v>
      </c>
      <c r="AQ152" s="45"/>
      <c r="AR152" s="45"/>
      <c r="AS152" s="45"/>
      <c r="AT152" s="45"/>
      <c r="AU152" s="45">
        <v>74.5</v>
      </c>
      <c r="AV152" s="45"/>
      <c r="AW152" s="45"/>
      <c r="AX152" s="45"/>
      <c r="AY152" s="45"/>
      <c r="AZ152" s="45">
        <f>AP152+AU152</f>
        <v>74.5</v>
      </c>
      <c r="BA152" s="45"/>
      <c r="BB152" s="45"/>
      <c r="BC152" s="45"/>
      <c r="BD152" s="45">
        <f>IF(AA152=0,0,AP152/AA152*100-100)</f>
        <v>0</v>
      </c>
      <c r="BE152" s="45"/>
      <c r="BF152" s="45"/>
      <c r="BG152" s="45"/>
      <c r="BH152" s="45"/>
      <c r="BI152" s="45">
        <f>IF(AF152=0,0,AU152/AF152*100-100)</f>
        <v>0</v>
      </c>
      <c r="BJ152" s="45"/>
      <c r="BK152" s="45"/>
      <c r="BL152" s="45"/>
      <c r="BM152" s="45"/>
      <c r="BN152" s="45">
        <f>IF(AK152=0,0,AZ152/AK152*100-100)</f>
        <v>0</v>
      </c>
      <c r="BO152" s="45"/>
      <c r="BP152" s="45"/>
      <c r="BQ152" s="45"/>
    </row>
    <row r="153" spans="1:80" ht="12.75" customHeight="1" x14ac:dyDescent="0.2">
      <c r="A153" s="46"/>
      <c r="B153" s="46"/>
      <c r="C153" s="42" t="s">
        <v>204</v>
      </c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  <c r="BK153" s="43"/>
      <c r="BL153" s="43"/>
      <c r="BM153" s="43"/>
      <c r="BN153" s="43"/>
      <c r="BO153" s="43"/>
      <c r="BP153" s="43"/>
      <c r="BQ153" s="44"/>
      <c r="CB153" s="1" t="s">
        <v>203</v>
      </c>
    </row>
    <row r="154" spans="1:80" ht="25.5" customHeight="1" x14ac:dyDescent="0.2">
      <c r="A154" s="46"/>
      <c r="B154" s="46"/>
      <c r="C154" s="42" t="s">
        <v>137</v>
      </c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8"/>
      <c r="AA154" s="45">
        <v>0</v>
      </c>
      <c r="AB154" s="45"/>
      <c r="AC154" s="45"/>
      <c r="AD154" s="45"/>
      <c r="AE154" s="45"/>
      <c r="AF154" s="45">
        <v>0</v>
      </c>
      <c r="AG154" s="45"/>
      <c r="AH154" s="45"/>
      <c r="AI154" s="45"/>
      <c r="AJ154" s="45"/>
      <c r="AK154" s="45">
        <v>0</v>
      </c>
      <c r="AL154" s="45"/>
      <c r="AM154" s="45"/>
      <c r="AN154" s="45"/>
      <c r="AO154" s="45"/>
      <c r="AP154" s="45">
        <v>25954</v>
      </c>
      <c r="AQ154" s="45"/>
      <c r="AR154" s="45"/>
      <c r="AS154" s="45"/>
      <c r="AT154" s="45"/>
      <c r="AU154" s="45">
        <v>0</v>
      </c>
      <c r="AV154" s="45"/>
      <c r="AW154" s="45"/>
      <c r="AX154" s="45"/>
      <c r="AY154" s="45"/>
      <c r="AZ154" s="45">
        <f>AP154+AU154</f>
        <v>25954</v>
      </c>
      <c r="BA154" s="45"/>
      <c r="BB154" s="45"/>
      <c r="BC154" s="45"/>
      <c r="BD154" s="45">
        <f>IF(AA154=0,0,AP154/AA154*100-100)</f>
        <v>0</v>
      </c>
      <c r="BE154" s="45"/>
      <c r="BF154" s="45"/>
      <c r="BG154" s="45"/>
      <c r="BH154" s="45"/>
      <c r="BI154" s="45">
        <f>IF(AF154=0,0,AU154/AF154*100-100)</f>
        <v>0</v>
      </c>
      <c r="BJ154" s="45"/>
      <c r="BK154" s="45"/>
      <c r="BL154" s="45"/>
      <c r="BM154" s="45"/>
      <c r="BN154" s="45">
        <f>IF(AK154=0,0,AZ154/AK154*100-100)</f>
        <v>0</v>
      </c>
      <c r="BO154" s="45"/>
      <c r="BP154" s="45"/>
      <c r="BQ154" s="45"/>
    </row>
    <row r="155" spans="1:80" ht="12.75" customHeight="1" x14ac:dyDescent="0.2">
      <c r="A155" s="46"/>
      <c r="B155" s="46"/>
      <c r="C155" s="42" t="s">
        <v>206</v>
      </c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  <c r="BK155" s="43"/>
      <c r="BL155" s="43"/>
      <c r="BM155" s="43"/>
      <c r="BN155" s="43"/>
      <c r="BO155" s="43"/>
      <c r="BP155" s="43"/>
      <c r="BQ155" s="44"/>
      <c r="CB155" s="1" t="s">
        <v>205</v>
      </c>
    </row>
    <row r="156" spans="1:80" s="38" customFormat="1" ht="15" customHeight="1" x14ac:dyDescent="0.2">
      <c r="A156" s="50"/>
      <c r="B156" s="50"/>
      <c r="C156" s="51" t="s">
        <v>140</v>
      </c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3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</row>
    <row r="157" spans="1:80" ht="15" customHeight="1" x14ac:dyDescent="0.2">
      <c r="A157" s="46"/>
      <c r="B157" s="46"/>
      <c r="C157" s="42" t="s">
        <v>207</v>
      </c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8"/>
      <c r="AA157" s="45">
        <v>8715</v>
      </c>
      <c r="AB157" s="45"/>
      <c r="AC157" s="45"/>
      <c r="AD157" s="45"/>
      <c r="AE157" s="45"/>
      <c r="AF157" s="45">
        <v>496</v>
      </c>
      <c r="AG157" s="45"/>
      <c r="AH157" s="45"/>
      <c r="AI157" s="45"/>
      <c r="AJ157" s="45"/>
      <c r="AK157" s="45">
        <v>9211</v>
      </c>
      <c r="AL157" s="45"/>
      <c r="AM157" s="45"/>
      <c r="AN157" s="45"/>
      <c r="AO157" s="45"/>
      <c r="AP157" s="45">
        <v>6002</v>
      </c>
      <c r="AQ157" s="45"/>
      <c r="AR157" s="45"/>
      <c r="AS157" s="45"/>
      <c r="AT157" s="45"/>
      <c r="AU157" s="45">
        <v>438</v>
      </c>
      <c r="AV157" s="45"/>
      <c r="AW157" s="45"/>
      <c r="AX157" s="45"/>
      <c r="AY157" s="45"/>
      <c r="AZ157" s="45">
        <f>AP157+AU157</f>
        <v>6440</v>
      </c>
      <c r="BA157" s="45"/>
      <c r="BB157" s="45"/>
      <c r="BC157" s="45"/>
      <c r="BD157" s="45">
        <f>IF(AA157=0,0,AP157/AA157*100-100)</f>
        <v>-31.130235226620769</v>
      </c>
      <c r="BE157" s="45"/>
      <c r="BF157" s="45"/>
      <c r="BG157" s="45"/>
      <c r="BH157" s="45"/>
      <c r="BI157" s="45">
        <f>IF(AF157=0,0,AU157/AF157*100-100)</f>
        <v>-11.693548387096769</v>
      </c>
      <c r="BJ157" s="45"/>
      <c r="BK157" s="45"/>
      <c r="BL157" s="45"/>
      <c r="BM157" s="45"/>
      <c r="BN157" s="45">
        <f>IF(AK157=0,0,AZ157/AK157*100-100)</f>
        <v>-30.083595700792529</v>
      </c>
      <c r="BO157" s="45"/>
      <c r="BP157" s="45"/>
      <c r="BQ157" s="45"/>
    </row>
    <row r="158" spans="1:80" ht="25.5" customHeight="1" x14ac:dyDescent="0.2">
      <c r="A158" s="46"/>
      <c r="B158" s="46"/>
      <c r="C158" s="42" t="s">
        <v>209</v>
      </c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  <c r="BK158" s="43"/>
      <c r="BL158" s="43"/>
      <c r="BM158" s="43"/>
      <c r="BN158" s="43"/>
      <c r="BO158" s="43"/>
      <c r="BP158" s="43"/>
      <c r="BQ158" s="44"/>
      <c r="CB158" s="1" t="s">
        <v>208</v>
      </c>
    </row>
    <row r="159" spans="1:80" ht="15" customHeight="1" x14ac:dyDescent="0.2">
      <c r="A159" s="46"/>
      <c r="B159" s="46"/>
      <c r="C159" s="42" t="s">
        <v>144</v>
      </c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8"/>
      <c r="AA159" s="45">
        <v>306</v>
      </c>
      <c r="AB159" s="45"/>
      <c r="AC159" s="45"/>
      <c r="AD159" s="45"/>
      <c r="AE159" s="45"/>
      <c r="AF159" s="45">
        <v>318</v>
      </c>
      <c r="AG159" s="45"/>
      <c r="AH159" s="45"/>
      <c r="AI159" s="45"/>
      <c r="AJ159" s="45"/>
      <c r="AK159" s="45">
        <v>624</v>
      </c>
      <c r="AL159" s="45"/>
      <c r="AM159" s="45"/>
      <c r="AN159" s="45"/>
      <c r="AO159" s="45"/>
      <c r="AP159" s="45">
        <v>187</v>
      </c>
      <c r="AQ159" s="45"/>
      <c r="AR159" s="45"/>
      <c r="AS159" s="45"/>
      <c r="AT159" s="45"/>
      <c r="AU159" s="45">
        <v>286</v>
      </c>
      <c r="AV159" s="45"/>
      <c r="AW159" s="45"/>
      <c r="AX159" s="45"/>
      <c r="AY159" s="45"/>
      <c r="AZ159" s="45">
        <f>AP159+AU159</f>
        <v>473</v>
      </c>
      <c r="BA159" s="45"/>
      <c r="BB159" s="45"/>
      <c r="BC159" s="45"/>
      <c r="BD159" s="45">
        <f>IF(AA159=0,0,AP159/AA159*100-100)</f>
        <v>-38.888888888888886</v>
      </c>
      <c r="BE159" s="45"/>
      <c r="BF159" s="45"/>
      <c r="BG159" s="45"/>
      <c r="BH159" s="45"/>
      <c r="BI159" s="45">
        <f>IF(AF159=0,0,AU159/AF159*100-100)</f>
        <v>-10.062893081761004</v>
      </c>
      <c r="BJ159" s="45"/>
      <c r="BK159" s="45"/>
      <c r="BL159" s="45"/>
      <c r="BM159" s="45"/>
      <c r="BN159" s="45">
        <f>IF(AK159=0,0,AZ159/AK159*100-100)</f>
        <v>-24.198717948717956</v>
      </c>
      <c r="BO159" s="45"/>
      <c r="BP159" s="45"/>
      <c r="BQ159" s="45"/>
    </row>
    <row r="160" spans="1:80" ht="25.5" customHeight="1" x14ac:dyDescent="0.2">
      <c r="A160" s="46"/>
      <c r="B160" s="46"/>
      <c r="C160" s="42" t="s">
        <v>211</v>
      </c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  <c r="BK160" s="43"/>
      <c r="BL160" s="43"/>
      <c r="BM160" s="43"/>
      <c r="BN160" s="43"/>
      <c r="BO160" s="43"/>
      <c r="BP160" s="43"/>
      <c r="BQ160" s="44"/>
      <c r="CB160" s="1" t="s">
        <v>210</v>
      </c>
    </row>
    <row r="161" spans="1:80" ht="15" customHeight="1" x14ac:dyDescent="0.2">
      <c r="A161" s="46"/>
      <c r="B161" s="46"/>
      <c r="C161" s="42" t="s">
        <v>146</v>
      </c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8"/>
      <c r="AA161" s="45">
        <v>92</v>
      </c>
      <c r="AB161" s="45"/>
      <c r="AC161" s="45"/>
      <c r="AD161" s="45"/>
      <c r="AE161" s="45"/>
      <c r="AF161" s="45">
        <v>104</v>
      </c>
      <c r="AG161" s="45"/>
      <c r="AH161" s="45"/>
      <c r="AI161" s="45"/>
      <c r="AJ161" s="45"/>
      <c r="AK161" s="45">
        <v>196</v>
      </c>
      <c r="AL161" s="45"/>
      <c r="AM161" s="45"/>
      <c r="AN161" s="45"/>
      <c r="AO161" s="45"/>
      <c r="AP161" s="45">
        <v>81</v>
      </c>
      <c r="AQ161" s="45"/>
      <c r="AR161" s="45"/>
      <c r="AS161" s="45"/>
      <c r="AT161" s="45"/>
      <c r="AU161" s="45">
        <v>95</v>
      </c>
      <c r="AV161" s="45"/>
      <c r="AW161" s="45"/>
      <c r="AX161" s="45"/>
      <c r="AY161" s="45"/>
      <c r="AZ161" s="45">
        <f>AP161+AU161</f>
        <v>176</v>
      </c>
      <c r="BA161" s="45"/>
      <c r="BB161" s="45"/>
      <c r="BC161" s="45"/>
      <c r="BD161" s="45">
        <f>IF(AA161=0,0,AP161/AA161*100-100)</f>
        <v>-11.956521739130437</v>
      </c>
      <c r="BE161" s="45"/>
      <c r="BF161" s="45"/>
      <c r="BG161" s="45"/>
      <c r="BH161" s="45"/>
      <c r="BI161" s="45">
        <f>IF(AF161=0,0,AU161/AF161*100-100)</f>
        <v>-8.6538461538461604</v>
      </c>
      <c r="BJ161" s="45"/>
      <c r="BK161" s="45"/>
      <c r="BL161" s="45"/>
      <c r="BM161" s="45"/>
      <c r="BN161" s="45">
        <f>IF(AK161=0,0,AZ161/AK161*100-100)</f>
        <v>-10.204081632653057</v>
      </c>
      <c r="BO161" s="45"/>
      <c r="BP161" s="45"/>
      <c r="BQ161" s="45"/>
    </row>
    <row r="162" spans="1:80" ht="25.5" customHeight="1" x14ac:dyDescent="0.2">
      <c r="A162" s="46"/>
      <c r="B162" s="46"/>
      <c r="C162" s="42" t="s">
        <v>213</v>
      </c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  <c r="BK162" s="43"/>
      <c r="BL162" s="43"/>
      <c r="BM162" s="43"/>
      <c r="BN162" s="43"/>
      <c r="BO162" s="43"/>
      <c r="BP162" s="43"/>
      <c r="BQ162" s="44"/>
      <c r="CB162" s="1" t="s">
        <v>212</v>
      </c>
    </row>
    <row r="163" spans="1:80" ht="15" customHeight="1" x14ac:dyDescent="0.2">
      <c r="A163" s="46"/>
      <c r="B163" s="46"/>
      <c r="C163" s="42" t="s">
        <v>148</v>
      </c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8"/>
      <c r="AA163" s="45">
        <v>15</v>
      </c>
      <c r="AB163" s="45"/>
      <c r="AC163" s="45"/>
      <c r="AD163" s="45"/>
      <c r="AE163" s="45"/>
      <c r="AF163" s="45">
        <v>4</v>
      </c>
      <c r="AG163" s="45"/>
      <c r="AH163" s="45"/>
      <c r="AI163" s="45"/>
      <c r="AJ163" s="45"/>
      <c r="AK163" s="45">
        <v>19</v>
      </c>
      <c r="AL163" s="45"/>
      <c r="AM163" s="45"/>
      <c r="AN163" s="45"/>
      <c r="AO163" s="45"/>
      <c r="AP163" s="45">
        <v>17</v>
      </c>
      <c r="AQ163" s="45"/>
      <c r="AR163" s="45"/>
      <c r="AS163" s="45"/>
      <c r="AT163" s="45"/>
      <c r="AU163" s="45">
        <v>4</v>
      </c>
      <c r="AV163" s="45"/>
      <c r="AW163" s="45"/>
      <c r="AX163" s="45"/>
      <c r="AY163" s="45"/>
      <c r="AZ163" s="45">
        <f>AP163+AU163</f>
        <v>21</v>
      </c>
      <c r="BA163" s="45"/>
      <c r="BB163" s="45"/>
      <c r="BC163" s="45"/>
      <c r="BD163" s="45">
        <f>IF(AA163=0,0,AP163/AA163*100-100)</f>
        <v>13.333333333333329</v>
      </c>
      <c r="BE163" s="45"/>
      <c r="BF163" s="45"/>
      <c r="BG163" s="45"/>
      <c r="BH163" s="45"/>
      <c r="BI163" s="45">
        <f>IF(AF163=0,0,AU163/AF163*100-100)</f>
        <v>0</v>
      </c>
      <c r="BJ163" s="45"/>
      <c r="BK163" s="45"/>
      <c r="BL163" s="45"/>
      <c r="BM163" s="45"/>
      <c r="BN163" s="45">
        <f>IF(AK163=0,0,AZ163/AK163*100-100)</f>
        <v>10.526315789473699</v>
      </c>
      <c r="BO163" s="45"/>
      <c r="BP163" s="45"/>
      <c r="BQ163" s="45"/>
    </row>
    <row r="164" spans="1:80" ht="12.75" customHeight="1" x14ac:dyDescent="0.2">
      <c r="A164" s="46"/>
      <c r="B164" s="46"/>
      <c r="C164" s="42" t="s">
        <v>215</v>
      </c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3"/>
      <c r="BK164" s="43"/>
      <c r="BL164" s="43"/>
      <c r="BM164" s="43"/>
      <c r="BN164" s="43"/>
      <c r="BO164" s="43"/>
      <c r="BP164" s="43"/>
      <c r="BQ164" s="44"/>
      <c r="CB164" s="1" t="s">
        <v>214</v>
      </c>
    </row>
    <row r="165" spans="1:80" ht="15" customHeight="1" x14ac:dyDescent="0.2">
      <c r="A165" s="46"/>
      <c r="B165" s="46"/>
      <c r="C165" s="42" t="s">
        <v>151</v>
      </c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8"/>
      <c r="AA165" s="45">
        <v>12</v>
      </c>
      <c r="AB165" s="45"/>
      <c r="AC165" s="45"/>
      <c r="AD165" s="45"/>
      <c r="AE165" s="45"/>
      <c r="AF165" s="45">
        <v>0</v>
      </c>
      <c r="AG165" s="45"/>
      <c r="AH165" s="45"/>
      <c r="AI165" s="45"/>
      <c r="AJ165" s="45"/>
      <c r="AK165" s="45">
        <v>12</v>
      </c>
      <c r="AL165" s="45"/>
      <c r="AM165" s="45"/>
      <c r="AN165" s="45"/>
      <c r="AO165" s="45"/>
      <c r="AP165" s="45">
        <v>14</v>
      </c>
      <c r="AQ165" s="45"/>
      <c r="AR165" s="45"/>
      <c r="AS165" s="45"/>
      <c r="AT165" s="45"/>
      <c r="AU165" s="45">
        <v>0</v>
      </c>
      <c r="AV165" s="45"/>
      <c r="AW165" s="45"/>
      <c r="AX165" s="45"/>
      <c r="AY165" s="45"/>
      <c r="AZ165" s="45">
        <f>AP165+AU165</f>
        <v>14</v>
      </c>
      <c r="BA165" s="45"/>
      <c r="BB165" s="45"/>
      <c r="BC165" s="45"/>
      <c r="BD165" s="45">
        <f>IF(AA165=0,0,AP165/AA165*100-100)</f>
        <v>16.666666666666671</v>
      </c>
      <c r="BE165" s="45"/>
      <c r="BF165" s="45"/>
      <c r="BG165" s="45"/>
      <c r="BH165" s="45"/>
      <c r="BI165" s="45">
        <f>IF(AF165=0,0,AU165/AF165*100-100)</f>
        <v>0</v>
      </c>
      <c r="BJ165" s="45"/>
      <c r="BK165" s="45"/>
      <c r="BL165" s="45"/>
      <c r="BM165" s="45"/>
      <c r="BN165" s="45">
        <f>IF(AK165=0,0,AZ165/AK165*100-100)</f>
        <v>16.666666666666671</v>
      </c>
      <c r="BO165" s="45"/>
      <c r="BP165" s="45"/>
      <c r="BQ165" s="45"/>
    </row>
    <row r="166" spans="1:80" ht="12.75" customHeight="1" x14ac:dyDescent="0.2">
      <c r="A166" s="46"/>
      <c r="B166" s="46"/>
      <c r="C166" s="42" t="s">
        <v>215</v>
      </c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  <c r="BK166" s="43"/>
      <c r="BL166" s="43"/>
      <c r="BM166" s="43"/>
      <c r="BN166" s="43"/>
      <c r="BO166" s="43"/>
      <c r="BP166" s="43"/>
      <c r="BQ166" s="44"/>
      <c r="CB166" s="1" t="s">
        <v>216</v>
      </c>
    </row>
    <row r="167" spans="1:80" ht="15" customHeight="1" x14ac:dyDescent="0.2">
      <c r="A167" s="46"/>
      <c r="B167" s="46"/>
      <c r="C167" s="42" t="s">
        <v>153</v>
      </c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8"/>
      <c r="AA167" s="45">
        <v>401</v>
      </c>
      <c r="AB167" s="45"/>
      <c r="AC167" s="45"/>
      <c r="AD167" s="45"/>
      <c r="AE167" s="45"/>
      <c r="AF167" s="45">
        <v>61</v>
      </c>
      <c r="AG167" s="45"/>
      <c r="AH167" s="45"/>
      <c r="AI167" s="45"/>
      <c r="AJ167" s="45"/>
      <c r="AK167" s="45">
        <v>462</v>
      </c>
      <c r="AL167" s="45"/>
      <c r="AM167" s="45"/>
      <c r="AN167" s="45"/>
      <c r="AO167" s="45"/>
      <c r="AP167" s="45">
        <v>390</v>
      </c>
      <c r="AQ167" s="45"/>
      <c r="AR167" s="45"/>
      <c r="AS167" s="45"/>
      <c r="AT167" s="45"/>
      <c r="AU167" s="45">
        <v>44</v>
      </c>
      <c r="AV167" s="45"/>
      <c r="AW167" s="45"/>
      <c r="AX167" s="45"/>
      <c r="AY167" s="45"/>
      <c r="AZ167" s="45">
        <f>AP167+AU167</f>
        <v>434</v>
      </c>
      <c r="BA167" s="45"/>
      <c r="BB167" s="45"/>
      <c r="BC167" s="45"/>
      <c r="BD167" s="45">
        <f>IF(AA167=0,0,AP167/AA167*100-100)</f>
        <v>-2.7431421446383979</v>
      </c>
      <c r="BE167" s="45"/>
      <c r="BF167" s="45"/>
      <c r="BG167" s="45"/>
      <c r="BH167" s="45"/>
      <c r="BI167" s="45">
        <f>IF(AF167=0,0,AU167/AF167*100-100)</f>
        <v>-27.868852459016395</v>
      </c>
      <c r="BJ167" s="45"/>
      <c r="BK167" s="45"/>
      <c r="BL167" s="45"/>
      <c r="BM167" s="45"/>
      <c r="BN167" s="45">
        <f>IF(AK167=0,0,AZ167/AK167*100-100)</f>
        <v>-6.0606060606060623</v>
      </c>
      <c r="BO167" s="45"/>
      <c r="BP167" s="45"/>
      <c r="BQ167" s="45"/>
    </row>
    <row r="168" spans="1:80" ht="16.5" customHeight="1" x14ac:dyDescent="0.2">
      <c r="A168" s="46"/>
      <c r="B168" s="46"/>
      <c r="C168" s="42" t="s">
        <v>218</v>
      </c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  <c r="BK168" s="43"/>
      <c r="BL168" s="43"/>
      <c r="BM168" s="43"/>
      <c r="BN168" s="43"/>
      <c r="BO168" s="43"/>
      <c r="BP168" s="43"/>
      <c r="BQ168" s="44"/>
      <c r="CB168" s="1" t="s">
        <v>217</v>
      </c>
    </row>
    <row r="169" spans="1:80" ht="15" customHeight="1" x14ac:dyDescent="0.2">
      <c r="A169" s="46"/>
      <c r="B169" s="46"/>
      <c r="C169" s="42" t="s">
        <v>155</v>
      </c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8"/>
      <c r="AA169" s="45">
        <v>107</v>
      </c>
      <c r="AB169" s="45"/>
      <c r="AC169" s="45"/>
      <c r="AD169" s="45"/>
      <c r="AE169" s="45"/>
      <c r="AF169" s="45">
        <v>9</v>
      </c>
      <c r="AG169" s="45"/>
      <c r="AH169" s="45"/>
      <c r="AI169" s="45"/>
      <c r="AJ169" s="45"/>
      <c r="AK169" s="45">
        <v>116</v>
      </c>
      <c r="AL169" s="45"/>
      <c r="AM169" s="45"/>
      <c r="AN169" s="45"/>
      <c r="AO169" s="45"/>
      <c r="AP169" s="45">
        <v>103</v>
      </c>
      <c r="AQ169" s="45"/>
      <c r="AR169" s="45"/>
      <c r="AS169" s="45"/>
      <c r="AT169" s="45"/>
      <c r="AU169" s="45">
        <v>9</v>
      </c>
      <c r="AV169" s="45"/>
      <c r="AW169" s="45"/>
      <c r="AX169" s="45"/>
      <c r="AY169" s="45"/>
      <c r="AZ169" s="45">
        <f>AP169+AU169</f>
        <v>112</v>
      </c>
      <c r="BA169" s="45"/>
      <c r="BB169" s="45"/>
      <c r="BC169" s="45"/>
      <c r="BD169" s="45">
        <f>IF(AA169=0,0,AP169/AA169*100-100)</f>
        <v>-3.7383177570093409</v>
      </c>
      <c r="BE169" s="45"/>
      <c r="BF169" s="45"/>
      <c r="BG169" s="45"/>
      <c r="BH169" s="45"/>
      <c r="BI169" s="45">
        <f>IF(AF169=0,0,AU169/AF169*100-100)</f>
        <v>0</v>
      </c>
      <c r="BJ169" s="45"/>
      <c r="BK169" s="45"/>
      <c r="BL169" s="45"/>
      <c r="BM169" s="45"/>
      <c r="BN169" s="45">
        <f>IF(AK169=0,0,AZ169/AK169*100-100)</f>
        <v>-3.448275862068968</v>
      </c>
      <c r="BO169" s="45"/>
      <c r="BP169" s="45"/>
      <c r="BQ169" s="45"/>
    </row>
    <row r="170" spans="1:80" ht="12.75" customHeight="1" x14ac:dyDescent="0.2">
      <c r="A170" s="46"/>
      <c r="B170" s="46"/>
      <c r="C170" s="42" t="s">
        <v>220</v>
      </c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  <c r="BK170" s="43"/>
      <c r="BL170" s="43"/>
      <c r="BM170" s="43"/>
      <c r="BN170" s="43"/>
      <c r="BO170" s="43"/>
      <c r="BP170" s="43"/>
      <c r="BQ170" s="44"/>
      <c r="CB170" s="1" t="s">
        <v>219</v>
      </c>
    </row>
    <row r="171" spans="1:80" ht="15" customHeight="1" x14ac:dyDescent="0.2">
      <c r="A171" s="46"/>
      <c r="B171" s="46"/>
      <c r="C171" s="42" t="s">
        <v>157</v>
      </c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8"/>
      <c r="AA171" s="45">
        <v>4278</v>
      </c>
      <c r="AB171" s="45"/>
      <c r="AC171" s="45"/>
      <c r="AD171" s="45"/>
      <c r="AE171" s="45"/>
      <c r="AF171" s="45">
        <v>0</v>
      </c>
      <c r="AG171" s="45"/>
      <c r="AH171" s="45"/>
      <c r="AI171" s="45"/>
      <c r="AJ171" s="45"/>
      <c r="AK171" s="45">
        <v>4278</v>
      </c>
      <c r="AL171" s="45"/>
      <c r="AM171" s="45"/>
      <c r="AN171" s="45"/>
      <c r="AO171" s="45"/>
      <c r="AP171" s="45">
        <v>2751</v>
      </c>
      <c r="AQ171" s="45"/>
      <c r="AR171" s="45"/>
      <c r="AS171" s="45"/>
      <c r="AT171" s="45"/>
      <c r="AU171" s="45">
        <v>0</v>
      </c>
      <c r="AV171" s="45"/>
      <c r="AW171" s="45"/>
      <c r="AX171" s="45"/>
      <c r="AY171" s="45"/>
      <c r="AZ171" s="45">
        <f>AP171+AU171</f>
        <v>2751</v>
      </c>
      <c r="BA171" s="45"/>
      <c r="BB171" s="45"/>
      <c r="BC171" s="45"/>
      <c r="BD171" s="45">
        <f>IF(AA171=0,0,AP171/AA171*100-100)</f>
        <v>-35.694249649368857</v>
      </c>
      <c r="BE171" s="45"/>
      <c r="BF171" s="45"/>
      <c r="BG171" s="45"/>
      <c r="BH171" s="45"/>
      <c r="BI171" s="45">
        <f>IF(AF171=0,0,AU171/AF171*100-100)</f>
        <v>0</v>
      </c>
      <c r="BJ171" s="45"/>
      <c r="BK171" s="45"/>
      <c r="BL171" s="45"/>
      <c r="BM171" s="45"/>
      <c r="BN171" s="45">
        <f>IF(AK171=0,0,AZ171/AK171*100-100)</f>
        <v>-35.694249649368857</v>
      </c>
      <c r="BO171" s="45"/>
      <c r="BP171" s="45"/>
      <c r="BQ171" s="45"/>
    </row>
    <row r="172" spans="1:80" ht="12.75" customHeight="1" x14ac:dyDescent="0.2">
      <c r="A172" s="46"/>
      <c r="B172" s="46"/>
      <c r="C172" s="42" t="s">
        <v>222</v>
      </c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  <c r="BK172" s="43"/>
      <c r="BL172" s="43"/>
      <c r="BM172" s="43"/>
      <c r="BN172" s="43"/>
      <c r="BO172" s="43"/>
      <c r="BP172" s="43"/>
      <c r="BQ172" s="44"/>
      <c r="CB172" s="1" t="s">
        <v>221</v>
      </c>
    </row>
    <row r="173" spans="1:80" ht="15" customHeight="1" x14ac:dyDescent="0.2">
      <c r="A173" s="46"/>
      <c r="B173" s="46"/>
      <c r="C173" s="42" t="s">
        <v>160</v>
      </c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8"/>
      <c r="AA173" s="45">
        <v>3504</v>
      </c>
      <c r="AB173" s="45"/>
      <c r="AC173" s="45"/>
      <c r="AD173" s="45"/>
      <c r="AE173" s="45"/>
      <c r="AF173" s="45">
        <v>0</v>
      </c>
      <c r="AG173" s="45"/>
      <c r="AH173" s="45"/>
      <c r="AI173" s="45"/>
      <c r="AJ173" s="45"/>
      <c r="AK173" s="45">
        <v>3504</v>
      </c>
      <c r="AL173" s="45"/>
      <c r="AM173" s="45"/>
      <c r="AN173" s="45"/>
      <c r="AO173" s="45"/>
      <c r="AP173" s="45">
        <v>2459</v>
      </c>
      <c r="AQ173" s="45"/>
      <c r="AR173" s="45"/>
      <c r="AS173" s="45"/>
      <c r="AT173" s="45"/>
      <c r="AU173" s="45">
        <v>0</v>
      </c>
      <c r="AV173" s="45"/>
      <c r="AW173" s="45"/>
      <c r="AX173" s="45"/>
      <c r="AY173" s="45"/>
      <c r="AZ173" s="45">
        <f>AP173+AU173</f>
        <v>2459</v>
      </c>
      <c r="BA173" s="45"/>
      <c r="BB173" s="45"/>
      <c r="BC173" s="45"/>
      <c r="BD173" s="45">
        <f>IF(AA173=0,0,AP173/AA173*100-100)</f>
        <v>-29.823059360730596</v>
      </c>
      <c r="BE173" s="45"/>
      <c r="BF173" s="45"/>
      <c r="BG173" s="45"/>
      <c r="BH173" s="45"/>
      <c r="BI173" s="45">
        <f>IF(AF173=0,0,AU173/AF173*100-100)</f>
        <v>0</v>
      </c>
      <c r="BJ173" s="45"/>
      <c r="BK173" s="45"/>
      <c r="BL173" s="45"/>
      <c r="BM173" s="45"/>
      <c r="BN173" s="45">
        <f>IF(AK173=0,0,AZ173/AK173*100-100)</f>
        <v>-29.823059360730596</v>
      </c>
      <c r="BO173" s="45"/>
      <c r="BP173" s="45"/>
      <c r="BQ173" s="45"/>
    </row>
    <row r="174" spans="1:80" ht="12.75" customHeight="1" x14ac:dyDescent="0.2">
      <c r="A174" s="46"/>
      <c r="B174" s="46"/>
      <c r="C174" s="42" t="s">
        <v>222</v>
      </c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  <c r="BK174" s="43"/>
      <c r="BL174" s="43"/>
      <c r="BM174" s="43"/>
      <c r="BN174" s="43"/>
      <c r="BO174" s="43"/>
      <c r="BP174" s="43"/>
      <c r="BQ174" s="44"/>
      <c r="CB174" s="1" t="s">
        <v>223</v>
      </c>
    </row>
    <row r="175" spans="1:80" ht="15" customHeight="1" x14ac:dyDescent="0.2">
      <c r="A175" s="46"/>
      <c r="B175" s="46"/>
      <c r="C175" s="42" t="s">
        <v>162</v>
      </c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8"/>
      <c r="AA175" s="45">
        <v>0</v>
      </c>
      <c r="AB175" s="45"/>
      <c r="AC175" s="45"/>
      <c r="AD175" s="45"/>
      <c r="AE175" s="45"/>
      <c r="AF175" s="45">
        <v>1722</v>
      </c>
      <c r="AG175" s="45"/>
      <c r="AH175" s="45"/>
      <c r="AI175" s="45"/>
      <c r="AJ175" s="45"/>
      <c r="AK175" s="45">
        <v>1722</v>
      </c>
      <c r="AL175" s="45"/>
      <c r="AM175" s="45"/>
      <c r="AN175" s="45"/>
      <c r="AO175" s="45"/>
      <c r="AP175" s="45">
        <v>0</v>
      </c>
      <c r="AQ175" s="45"/>
      <c r="AR175" s="45"/>
      <c r="AS175" s="45"/>
      <c r="AT175" s="45"/>
      <c r="AU175" s="45">
        <v>80</v>
      </c>
      <c r="AV175" s="45"/>
      <c r="AW175" s="45"/>
      <c r="AX175" s="45"/>
      <c r="AY175" s="45"/>
      <c r="AZ175" s="45">
        <f>AP175+AU175</f>
        <v>80</v>
      </c>
      <c r="BA175" s="45"/>
      <c r="BB175" s="45"/>
      <c r="BC175" s="45"/>
      <c r="BD175" s="45">
        <f>IF(AA175=0,0,AP175/AA175*100-100)</f>
        <v>0</v>
      </c>
      <c r="BE175" s="45"/>
      <c r="BF175" s="45"/>
      <c r="BG175" s="45"/>
      <c r="BH175" s="45"/>
      <c r="BI175" s="45">
        <f>IF(AF175=0,0,AU175/AF175*100-100)</f>
        <v>-95.354239256678284</v>
      </c>
      <c r="BJ175" s="45"/>
      <c r="BK175" s="45"/>
      <c r="BL175" s="45"/>
      <c r="BM175" s="45"/>
      <c r="BN175" s="45">
        <f>IF(AK175=0,0,AZ175/AK175*100-100)</f>
        <v>-95.354239256678284</v>
      </c>
      <c r="BO175" s="45"/>
      <c r="BP175" s="45"/>
      <c r="BQ175" s="45"/>
    </row>
    <row r="176" spans="1:80" ht="12.75" customHeight="1" x14ac:dyDescent="0.2">
      <c r="A176" s="46"/>
      <c r="B176" s="46"/>
      <c r="C176" s="42" t="s">
        <v>225</v>
      </c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3"/>
      <c r="BK176" s="43"/>
      <c r="BL176" s="43"/>
      <c r="BM176" s="43"/>
      <c r="BN176" s="43"/>
      <c r="BO176" s="43"/>
      <c r="BP176" s="43"/>
      <c r="BQ176" s="44"/>
      <c r="CB176" s="1" t="s">
        <v>224</v>
      </c>
    </row>
    <row r="177" spans="1:80" ht="15" customHeight="1" x14ac:dyDescent="0.2">
      <c r="A177" s="46"/>
      <c r="B177" s="46"/>
      <c r="C177" s="42" t="s">
        <v>226</v>
      </c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8"/>
      <c r="AA177" s="45">
        <v>0</v>
      </c>
      <c r="AB177" s="45"/>
      <c r="AC177" s="45"/>
      <c r="AD177" s="45"/>
      <c r="AE177" s="45"/>
      <c r="AF177" s="45">
        <v>3</v>
      </c>
      <c r="AG177" s="45"/>
      <c r="AH177" s="45"/>
      <c r="AI177" s="45"/>
      <c r="AJ177" s="45"/>
      <c r="AK177" s="45">
        <v>3</v>
      </c>
      <c r="AL177" s="45"/>
      <c r="AM177" s="45"/>
      <c r="AN177" s="45"/>
      <c r="AO177" s="45"/>
      <c r="AP177" s="45">
        <v>0</v>
      </c>
      <c r="AQ177" s="45"/>
      <c r="AR177" s="45"/>
      <c r="AS177" s="45"/>
      <c r="AT177" s="45"/>
      <c r="AU177" s="45">
        <v>0</v>
      </c>
      <c r="AV177" s="45"/>
      <c r="AW177" s="45"/>
      <c r="AX177" s="45"/>
      <c r="AY177" s="45"/>
      <c r="AZ177" s="45">
        <f>AP177+AU177</f>
        <v>0</v>
      </c>
      <c r="BA177" s="45"/>
      <c r="BB177" s="45"/>
      <c r="BC177" s="45"/>
      <c r="BD177" s="45">
        <f>IF(AA177=0,0,AP177/AA177*100-100)</f>
        <v>0</v>
      </c>
      <c r="BE177" s="45"/>
      <c r="BF177" s="45"/>
      <c r="BG177" s="45"/>
      <c r="BH177" s="45"/>
      <c r="BI177" s="45">
        <f>IF(AF177=0,0,AU177/AF177*100-100)</f>
        <v>-100</v>
      </c>
      <c r="BJ177" s="45"/>
      <c r="BK177" s="45"/>
      <c r="BL177" s="45"/>
      <c r="BM177" s="45"/>
      <c r="BN177" s="45">
        <f>IF(AK177=0,0,AZ177/AK177*100-100)</f>
        <v>-100</v>
      </c>
      <c r="BO177" s="45"/>
      <c r="BP177" s="45"/>
      <c r="BQ177" s="45"/>
    </row>
    <row r="178" spans="1:80" ht="12.75" customHeight="1" x14ac:dyDescent="0.2">
      <c r="A178" s="46"/>
      <c r="B178" s="46"/>
      <c r="C178" s="42" t="s">
        <v>228</v>
      </c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  <c r="BK178" s="43"/>
      <c r="BL178" s="43"/>
      <c r="BM178" s="43"/>
      <c r="BN178" s="43"/>
      <c r="BO178" s="43"/>
      <c r="BP178" s="43"/>
      <c r="BQ178" s="44"/>
      <c r="CB178" s="1" t="s">
        <v>227</v>
      </c>
    </row>
    <row r="179" spans="1:80" ht="15" customHeight="1" x14ac:dyDescent="0.2">
      <c r="A179" s="46"/>
      <c r="B179" s="46"/>
      <c r="C179" s="42" t="s">
        <v>164</v>
      </c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8"/>
      <c r="AA179" s="45">
        <v>0</v>
      </c>
      <c r="AB179" s="45"/>
      <c r="AC179" s="45"/>
      <c r="AD179" s="45"/>
      <c r="AE179" s="45"/>
      <c r="AF179" s="45">
        <v>0</v>
      </c>
      <c r="AG179" s="45"/>
      <c r="AH179" s="45"/>
      <c r="AI179" s="45"/>
      <c r="AJ179" s="45"/>
      <c r="AK179" s="45">
        <v>0</v>
      </c>
      <c r="AL179" s="45"/>
      <c r="AM179" s="45"/>
      <c r="AN179" s="45"/>
      <c r="AO179" s="45"/>
      <c r="AP179" s="45">
        <v>1</v>
      </c>
      <c r="AQ179" s="45"/>
      <c r="AR179" s="45"/>
      <c r="AS179" s="45"/>
      <c r="AT179" s="45"/>
      <c r="AU179" s="45">
        <v>0</v>
      </c>
      <c r="AV179" s="45"/>
      <c r="AW179" s="45"/>
      <c r="AX179" s="45"/>
      <c r="AY179" s="45"/>
      <c r="AZ179" s="45">
        <f>AP179+AU179</f>
        <v>1</v>
      </c>
      <c r="BA179" s="45"/>
      <c r="BB179" s="45"/>
      <c r="BC179" s="45"/>
      <c r="BD179" s="45">
        <f>IF(AA179=0,0,AP179/AA179*100-100)</f>
        <v>0</v>
      </c>
      <c r="BE179" s="45"/>
      <c r="BF179" s="45"/>
      <c r="BG179" s="45"/>
      <c r="BH179" s="45"/>
      <c r="BI179" s="45">
        <f>IF(AF179=0,0,AU179/AF179*100-100)</f>
        <v>0</v>
      </c>
      <c r="BJ179" s="45"/>
      <c r="BK179" s="45"/>
      <c r="BL179" s="45"/>
      <c r="BM179" s="45"/>
      <c r="BN179" s="45">
        <f>IF(AK179=0,0,AZ179/AK179*100-100)</f>
        <v>0</v>
      </c>
      <c r="BO179" s="45"/>
      <c r="BP179" s="45"/>
      <c r="BQ179" s="45"/>
    </row>
    <row r="180" spans="1:80" ht="12.75" customHeight="1" x14ac:dyDescent="0.2">
      <c r="A180" s="46"/>
      <c r="B180" s="46"/>
      <c r="C180" s="42" t="s">
        <v>206</v>
      </c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  <c r="BK180" s="43"/>
      <c r="BL180" s="43"/>
      <c r="BM180" s="43"/>
      <c r="BN180" s="43"/>
      <c r="BO180" s="43"/>
      <c r="BP180" s="43"/>
      <c r="BQ180" s="44"/>
      <c r="CB180" s="1" t="s">
        <v>229</v>
      </c>
    </row>
    <row r="181" spans="1:80" s="38" customFormat="1" ht="15" customHeight="1" x14ac:dyDescent="0.2">
      <c r="A181" s="50"/>
      <c r="B181" s="50"/>
      <c r="C181" s="51" t="s">
        <v>166</v>
      </c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3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</row>
    <row r="182" spans="1:80" ht="15" customHeight="1" x14ac:dyDescent="0.2">
      <c r="A182" s="46"/>
      <c r="B182" s="46"/>
      <c r="C182" s="42" t="s">
        <v>167</v>
      </c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8"/>
      <c r="AA182" s="45">
        <v>130528.56</v>
      </c>
      <c r="AB182" s="45"/>
      <c r="AC182" s="45"/>
      <c r="AD182" s="45"/>
      <c r="AE182" s="45"/>
      <c r="AF182" s="45">
        <v>0</v>
      </c>
      <c r="AG182" s="45"/>
      <c r="AH182" s="45"/>
      <c r="AI182" s="45"/>
      <c r="AJ182" s="45"/>
      <c r="AK182" s="45">
        <v>130528.56</v>
      </c>
      <c r="AL182" s="45"/>
      <c r="AM182" s="45"/>
      <c r="AN182" s="45"/>
      <c r="AO182" s="45"/>
      <c r="AP182" s="45">
        <v>131566</v>
      </c>
      <c r="AQ182" s="45"/>
      <c r="AR182" s="45"/>
      <c r="AS182" s="45"/>
      <c r="AT182" s="45"/>
      <c r="AU182" s="45">
        <v>0</v>
      </c>
      <c r="AV182" s="45"/>
      <c r="AW182" s="45"/>
      <c r="AX182" s="45"/>
      <c r="AY182" s="45"/>
      <c r="AZ182" s="45">
        <f>AP182+AU182</f>
        <v>131566</v>
      </c>
      <c r="BA182" s="45"/>
      <c r="BB182" s="45"/>
      <c r="BC182" s="45"/>
      <c r="BD182" s="45">
        <f>IF(AA182=0,0,AP182/AA182*100-100)</f>
        <v>0.79479923780665729</v>
      </c>
      <c r="BE182" s="45"/>
      <c r="BF182" s="45"/>
      <c r="BG182" s="45"/>
      <c r="BH182" s="45"/>
      <c r="BI182" s="45">
        <f>IF(AF182=0,0,AU182/AF182*100-100)</f>
        <v>0</v>
      </c>
      <c r="BJ182" s="45"/>
      <c r="BK182" s="45"/>
      <c r="BL182" s="45"/>
      <c r="BM182" s="45"/>
      <c r="BN182" s="45">
        <f>IF(AK182=0,0,AZ182/AK182*100-100)</f>
        <v>0.79479923780665729</v>
      </c>
      <c r="BO182" s="45"/>
      <c r="BP182" s="45"/>
      <c r="BQ182" s="45"/>
    </row>
    <row r="183" spans="1:80" ht="12.75" customHeight="1" x14ac:dyDescent="0.2">
      <c r="A183" s="46"/>
      <c r="B183" s="46"/>
      <c r="C183" s="42" t="s">
        <v>231</v>
      </c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  <c r="BK183" s="43"/>
      <c r="BL183" s="43"/>
      <c r="BM183" s="43"/>
      <c r="BN183" s="43"/>
      <c r="BO183" s="43"/>
      <c r="BP183" s="43"/>
      <c r="BQ183" s="44"/>
      <c r="CB183" s="1" t="s">
        <v>230</v>
      </c>
    </row>
    <row r="184" spans="1:80" ht="15" customHeight="1" x14ac:dyDescent="0.2">
      <c r="A184" s="46"/>
      <c r="B184" s="46"/>
      <c r="C184" s="42" t="s">
        <v>170</v>
      </c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  <c r="AA184" s="45">
        <v>0</v>
      </c>
      <c r="AB184" s="45"/>
      <c r="AC184" s="45"/>
      <c r="AD184" s="45"/>
      <c r="AE184" s="45"/>
      <c r="AF184" s="45">
        <v>1543.35</v>
      </c>
      <c r="AG184" s="45"/>
      <c r="AH184" s="45"/>
      <c r="AI184" s="45"/>
      <c r="AJ184" s="45"/>
      <c r="AK184" s="45">
        <v>1543.35</v>
      </c>
      <c r="AL184" s="45"/>
      <c r="AM184" s="45"/>
      <c r="AN184" s="45"/>
      <c r="AO184" s="45"/>
      <c r="AP184" s="45">
        <v>0</v>
      </c>
      <c r="AQ184" s="45"/>
      <c r="AR184" s="45"/>
      <c r="AS184" s="45"/>
      <c r="AT184" s="45"/>
      <c r="AU184" s="45">
        <v>39087</v>
      </c>
      <c r="AV184" s="45"/>
      <c r="AW184" s="45"/>
      <c r="AX184" s="45"/>
      <c r="AY184" s="45"/>
      <c r="AZ184" s="45">
        <f>AP184+AU184</f>
        <v>39087</v>
      </c>
      <c r="BA184" s="45"/>
      <c r="BB184" s="45"/>
      <c r="BC184" s="45"/>
      <c r="BD184" s="45">
        <f>IF(AA184=0,0,AP184/AA184*100-100)</f>
        <v>0</v>
      </c>
      <c r="BE184" s="45"/>
      <c r="BF184" s="45"/>
      <c r="BG184" s="45"/>
      <c r="BH184" s="45"/>
      <c r="BI184" s="45">
        <f>IF(AF184=0,0,AU184/AF184*100-100)</f>
        <v>2432.6076392263585</v>
      </c>
      <c r="BJ184" s="45"/>
      <c r="BK184" s="45"/>
      <c r="BL184" s="45"/>
      <c r="BM184" s="45"/>
      <c r="BN184" s="45">
        <f>IF(AK184=0,0,AZ184/AK184*100-100)</f>
        <v>2432.6076392263585</v>
      </c>
      <c r="BO184" s="45"/>
      <c r="BP184" s="45"/>
      <c r="BQ184" s="45"/>
    </row>
    <row r="185" spans="1:80" ht="12.75" customHeight="1" x14ac:dyDescent="0.2">
      <c r="A185" s="46"/>
      <c r="B185" s="46"/>
      <c r="C185" s="42" t="s">
        <v>172</v>
      </c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  <c r="BK185" s="43"/>
      <c r="BL185" s="43"/>
      <c r="BM185" s="43"/>
      <c r="BN185" s="43"/>
      <c r="BO185" s="43"/>
      <c r="BP185" s="43"/>
      <c r="BQ185" s="44"/>
      <c r="CB185" s="1" t="s">
        <v>232</v>
      </c>
    </row>
    <row r="186" spans="1:80" ht="15" customHeight="1" x14ac:dyDescent="0.2">
      <c r="A186" s="46"/>
      <c r="B186" s="46"/>
      <c r="C186" s="42" t="s">
        <v>233</v>
      </c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8"/>
      <c r="AA186" s="45">
        <v>0</v>
      </c>
      <c r="AB186" s="45"/>
      <c r="AC186" s="45"/>
      <c r="AD186" s="45"/>
      <c r="AE186" s="45"/>
      <c r="AF186" s="45">
        <v>16599.669999999998</v>
      </c>
      <c r="AG186" s="45"/>
      <c r="AH186" s="45"/>
      <c r="AI186" s="45"/>
      <c r="AJ186" s="45"/>
      <c r="AK186" s="45">
        <v>16599.669999999998</v>
      </c>
      <c r="AL186" s="45"/>
      <c r="AM186" s="45"/>
      <c r="AN186" s="45"/>
      <c r="AO186" s="45"/>
      <c r="AP186" s="45">
        <v>0</v>
      </c>
      <c r="AQ186" s="45"/>
      <c r="AR186" s="45"/>
      <c r="AS186" s="45"/>
      <c r="AT186" s="45"/>
      <c r="AU186" s="45">
        <v>0</v>
      </c>
      <c r="AV186" s="45"/>
      <c r="AW186" s="45"/>
      <c r="AX186" s="45"/>
      <c r="AY186" s="45"/>
      <c r="AZ186" s="45">
        <f>AP186+AU186</f>
        <v>0</v>
      </c>
      <c r="BA186" s="45"/>
      <c r="BB186" s="45"/>
      <c r="BC186" s="45"/>
      <c r="BD186" s="45">
        <f>IF(AA186=0,0,AP186/AA186*100-100)</f>
        <v>0</v>
      </c>
      <c r="BE186" s="45"/>
      <c r="BF186" s="45"/>
      <c r="BG186" s="45"/>
      <c r="BH186" s="45"/>
      <c r="BI186" s="45">
        <f>IF(AF186=0,0,AU186/AF186*100-100)</f>
        <v>-100</v>
      </c>
      <c r="BJ186" s="45"/>
      <c r="BK186" s="45"/>
      <c r="BL186" s="45"/>
      <c r="BM186" s="45"/>
      <c r="BN186" s="45">
        <f>IF(AK186=0,0,AZ186/AK186*100-100)</f>
        <v>-100</v>
      </c>
      <c r="BO186" s="45"/>
      <c r="BP186" s="45"/>
      <c r="BQ186" s="45"/>
    </row>
    <row r="187" spans="1:80" ht="12.75" customHeight="1" x14ac:dyDescent="0.2">
      <c r="A187" s="46"/>
      <c r="B187" s="46"/>
      <c r="C187" s="42" t="s">
        <v>228</v>
      </c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  <c r="BK187" s="43"/>
      <c r="BL187" s="43"/>
      <c r="BM187" s="43"/>
      <c r="BN187" s="43"/>
      <c r="BO187" s="43"/>
      <c r="BP187" s="43"/>
      <c r="BQ187" s="44"/>
      <c r="CB187" s="1" t="s">
        <v>234</v>
      </c>
    </row>
    <row r="188" spans="1:80" ht="25.5" customHeight="1" x14ac:dyDescent="0.2">
      <c r="A188" s="46"/>
      <c r="B188" s="46"/>
      <c r="C188" s="42" t="s">
        <v>173</v>
      </c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8"/>
      <c r="AA188" s="45">
        <v>0</v>
      </c>
      <c r="AB188" s="45"/>
      <c r="AC188" s="45"/>
      <c r="AD188" s="45"/>
      <c r="AE188" s="45"/>
      <c r="AF188" s="45">
        <v>0</v>
      </c>
      <c r="AG188" s="45"/>
      <c r="AH188" s="45"/>
      <c r="AI188" s="45"/>
      <c r="AJ188" s="45"/>
      <c r="AK188" s="45">
        <v>0</v>
      </c>
      <c r="AL188" s="45"/>
      <c r="AM188" s="45"/>
      <c r="AN188" s="45"/>
      <c r="AO188" s="45"/>
      <c r="AP188" s="45">
        <v>0</v>
      </c>
      <c r="AQ188" s="45"/>
      <c r="AR188" s="45"/>
      <c r="AS188" s="45"/>
      <c r="AT188" s="45"/>
      <c r="AU188" s="45">
        <v>13052</v>
      </c>
      <c r="AV188" s="45"/>
      <c r="AW188" s="45"/>
      <c r="AX188" s="45"/>
      <c r="AY188" s="45"/>
      <c r="AZ188" s="45">
        <f>AP188+AU188</f>
        <v>13052</v>
      </c>
      <c r="BA188" s="45"/>
      <c r="BB188" s="45"/>
      <c r="BC188" s="45"/>
      <c r="BD188" s="45">
        <f>IF(AA188=0,0,AP188/AA188*100-100)</f>
        <v>0</v>
      </c>
      <c r="BE188" s="45"/>
      <c r="BF188" s="45"/>
      <c r="BG188" s="45"/>
      <c r="BH188" s="45"/>
      <c r="BI188" s="45">
        <f>IF(AF188=0,0,AU188/AF188*100-100)</f>
        <v>0</v>
      </c>
      <c r="BJ188" s="45"/>
      <c r="BK188" s="45"/>
      <c r="BL188" s="45"/>
      <c r="BM188" s="45"/>
      <c r="BN188" s="45">
        <f>IF(AK188=0,0,AZ188/AK188*100-100)</f>
        <v>0</v>
      </c>
      <c r="BO188" s="45"/>
      <c r="BP188" s="45"/>
      <c r="BQ188" s="45"/>
    </row>
    <row r="189" spans="1:80" ht="12.75" customHeight="1" x14ac:dyDescent="0.2">
      <c r="A189" s="46"/>
      <c r="B189" s="46"/>
      <c r="C189" s="42" t="s">
        <v>206</v>
      </c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  <c r="BK189" s="43"/>
      <c r="BL189" s="43"/>
      <c r="BM189" s="43"/>
      <c r="BN189" s="43"/>
      <c r="BO189" s="43"/>
      <c r="BP189" s="43"/>
      <c r="BQ189" s="44"/>
      <c r="CB189" s="1" t="s">
        <v>235</v>
      </c>
    </row>
    <row r="190" spans="1:80" ht="15" customHeight="1" x14ac:dyDescent="0.2">
      <c r="A190" s="46"/>
      <c r="B190" s="46"/>
      <c r="C190" s="42" t="s">
        <v>176</v>
      </c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8"/>
      <c r="AA190" s="45">
        <v>0</v>
      </c>
      <c r="AB190" s="45"/>
      <c r="AC190" s="45"/>
      <c r="AD190" s="45"/>
      <c r="AE190" s="45"/>
      <c r="AF190" s="45">
        <v>0</v>
      </c>
      <c r="AG190" s="45"/>
      <c r="AH190" s="45"/>
      <c r="AI190" s="45"/>
      <c r="AJ190" s="45"/>
      <c r="AK190" s="45">
        <v>0</v>
      </c>
      <c r="AL190" s="45"/>
      <c r="AM190" s="45"/>
      <c r="AN190" s="45"/>
      <c r="AO190" s="45"/>
      <c r="AP190" s="45">
        <v>25954</v>
      </c>
      <c r="AQ190" s="45"/>
      <c r="AR190" s="45"/>
      <c r="AS190" s="45"/>
      <c r="AT190" s="45"/>
      <c r="AU190" s="45">
        <v>0</v>
      </c>
      <c r="AV190" s="45"/>
      <c r="AW190" s="45"/>
      <c r="AX190" s="45"/>
      <c r="AY190" s="45"/>
      <c r="AZ190" s="45">
        <f>AP190+AU190</f>
        <v>25954</v>
      </c>
      <c r="BA190" s="45"/>
      <c r="BB190" s="45"/>
      <c r="BC190" s="45"/>
      <c r="BD190" s="45">
        <f>IF(AA190=0,0,AP190/AA190*100-100)</f>
        <v>0</v>
      </c>
      <c r="BE190" s="45"/>
      <c r="BF190" s="45"/>
      <c r="BG190" s="45"/>
      <c r="BH190" s="45"/>
      <c r="BI190" s="45">
        <f>IF(AF190=0,0,AU190/AF190*100-100)</f>
        <v>0</v>
      </c>
      <c r="BJ190" s="45"/>
      <c r="BK190" s="45"/>
      <c r="BL190" s="45"/>
      <c r="BM190" s="45"/>
      <c r="BN190" s="45">
        <f>IF(AK190=0,0,AZ190/AK190*100-100)</f>
        <v>0</v>
      </c>
      <c r="BO190" s="45"/>
      <c r="BP190" s="45"/>
      <c r="BQ190" s="45"/>
    </row>
    <row r="191" spans="1:80" ht="12.75" customHeight="1" x14ac:dyDescent="0.2">
      <c r="A191" s="46"/>
      <c r="B191" s="46"/>
      <c r="C191" s="42" t="s">
        <v>206</v>
      </c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  <c r="BK191" s="43"/>
      <c r="BL191" s="43"/>
      <c r="BM191" s="43"/>
      <c r="BN191" s="43"/>
      <c r="BO191" s="43"/>
      <c r="BP191" s="43"/>
      <c r="BQ191" s="44"/>
      <c r="CB191" s="1" t="s">
        <v>236</v>
      </c>
    </row>
    <row r="192" spans="1:80" s="38" customFormat="1" ht="15" customHeight="1" x14ac:dyDescent="0.2">
      <c r="A192" s="50"/>
      <c r="B192" s="50"/>
      <c r="C192" s="51" t="s">
        <v>179</v>
      </c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3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</row>
    <row r="193" spans="1:107" ht="15" customHeight="1" x14ac:dyDescent="0.2">
      <c r="A193" s="46"/>
      <c r="B193" s="46"/>
      <c r="C193" s="42" t="s">
        <v>180</v>
      </c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8"/>
      <c r="AA193" s="45">
        <v>210</v>
      </c>
      <c r="AB193" s="45"/>
      <c r="AC193" s="45"/>
      <c r="AD193" s="45"/>
      <c r="AE193" s="45"/>
      <c r="AF193" s="45">
        <v>99</v>
      </c>
      <c r="AG193" s="45"/>
      <c r="AH193" s="45"/>
      <c r="AI193" s="45"/>
      <c r="AJ193" s="45"/>
      <c r="AK193" s="45">
        <v>309</v>
      </c>
      <c r="AL193" s="45"/>
      <c r="AM193" s="45"/>
      <c r="AN193" s="45"/>
      <c r="AO193" s="45"/>
      <c r="AP193" s="45">
        <v>69</v>
      </c>
      <c r="AQ193" s="45"/>
      <c r="AR193" s="45"/>
      <c r="AS193" s="45"/>
      <c r="AT193" s="45"/>
      <c r="AU193" s="45">
        <v>88</v>
      </c>
      <c r="AV193" s="45"/>
      <c r="AW193" s="45"/>
      <c r="AX193" s="45"/>
      <c r="AY193" s="45"/>
      <c r="AZ193" s="45">
        <f>AP193+AU193</f>
        <v>157</v>
      </c>
      <c r="BA193" s="45"/>
      <c r="BB193" s="45"/>
      <c r="BC193" s="45"/>
      <c r="BD193" s="45">
        <f>IF(AA193=0,0,AP193/AA193*100-100)</f>
        <v>-67.142857142857139</v>
      </c>
      <c r="BE193" s="45"/>
      <c r="BF193" s="45"/>
      <c r="BG193" s="45"/>
      <c r="BH193" s="45"/>
      <c r="BI193" s="45">
        <f>IF(AF193=0,0,AU193/AF193*100-100)</f>
        <v>-11.111111111111114</v>
      </c>
      <c r="BJ193" s="45"/>
      <c r="BK193" s="45"/>
      <c r="BL193" s="45"/>
      <c r="BM193" s="45"/>
      <c r="BN193" s="45">
        <f>IF(AK193=0,0,AZ193/AK193*100-100)</f>
        <v>-49.190938511326863</v>
      </c>
      <c r="BO193" s="45"/>
      <c r="BP193" s="45"/>
      <c r="BQ193" s="45"/>
    </row>
    <row r="194" spans="1:107" ht="25.5" customHeight="1" x14ac:dyDescent="0.2">
      <c r="A194" s="46"/>
      <c r="B194" s="46"/>
      <c r="C194" s="42" t="s">
        <v>238</v>
      </c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  <c r="BA194" s="43"/>
      <c r="BB194" s="43"/>
      <c r="BC194" s="43"/>
      <c r="BD194" s="43"/>
      <c r="BE194" s="43"/>
      <c r="BF194" s="43"/>
      <c r="BG194" s="43"/>
      <c r="BH194" s="43"/>
      <c r="BI194" s="43"/>
      <c r="BJ194" s="43"/>
      <c r="BK194" s="43"/>
      <c r="BL194" s="43"/>
      <c r="BM194" s="43"/>
      <c r="BN194" s="43"/>
      <c r="BO194" s="43"/>
      <c r="BP194" s="43"/>
      <c r="BQ194" s="44"/>
      <c r="CB194" s="1" t="s">
        <v>237</v>
      </c>
    </row>
    <row r="195" spans="1:107" ht="15" customHeight="1" x14ac:dyDescent="0.2">
      <c r="A195" s="46"/>
      <c r="B195" s="46"/>
      <c r="C195" s="42" t="s">
        <v>239</v>
      </c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8"/>
      <c r="AA195" s="45">
        <v>0</v>
      </c>
      <c r="AB195" s="45"/>
      <c r="AC195" s="45"/>
      <c r="AD195" s="45"/>
      <c r="AE195" s="45"/>
      <c r="AF195" s="45">
        <v>100</v>
      </c>
      <c r="AG195" s="45"/>
      <c r="AH195" s="45"/>
      <c r="AI195" s="45"/>
      <c r="AJ195" s="45"/>
      <c r="AK195" s="45">
        <v>100</v>
      </c>
      <c r="AL195" s="45"/>
      <c r="AM195" s="45"/>
      <c r="AN195" s="45"/>
      <c r="AO195" s="45"/>
      <c r="AP195" s="45">
        <v>0</v>
      </c>
      <c r="AQ195" s="45"/>
      <c r="AR195" s="45"/>
      <c r="AS195" s="45"/>
      <c r="AT195" s="45"/>
      <c r="AU195" s="45">
        <v>0</v>
      </c>
      <c r="AV195" s="45"/>
      <c r="AW195" s="45"/>
      <c r="AX195" s="45"/>
      <c r="AY195" s="45"/>
      <c r="AZ195" s="45">
        <f>AP195+AU195</f>
        <v>0</v>
      </c>
      <c r="BA195" s="45"/>
      <c r="BB195" s="45"/>
      <c r="BC195" s="45"/>
      <c r="BD195" s="45">
        <f>IF(AA195=0,0,AP195/AA195*100-100)</f>
        <v>0</v>
      </c>
      <c r="BE195" s="45"/>
      <c r="BF195" s="45"/>
      <c r="BG195" s="45"/>
      <c r="BH195" s="45"/>
      <c r="BI195" s="45">
        <f>IF(AF195=0,0,AU195/AF195*100-100)</f>
        <v>-100</v>
      </c>
      <c r="BJ195" s="45"/>
      <c r="BK195" s="45"/>
      <c r="BL195" s="45"/>
      <c r="BM195" s="45"/>
      <c r="BN195" s="45">
        <f>IF(AK195=0,0,AZ195/AK195*100-100)</f>
        <v>-100</v>
      </c>
      <c r="BO195" s="45"/>
      <c r="BP195" s="45"/>
      <c r="BQ195" s="45"/>
    </row>
    <row r="196" spans="1:107" ht="12.75" customHeight="1" x14ac:dyDescent="0.2">
      <c r="A196" s="46"/>
      <c r="B196" s="46"/>
      <c r="C196" s="42" t="s">
        <v>228</v>
      </c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  <c r="BB196" s="43"/>
      <c r="BC196" s="43"/>
      <c r="BD196" s="43"/>
      <c r="BE196" s="43"/>
      <c r="BF196" s="43"/>
      <c r="BG196" s="43"/>
      <c r="BH196" s="43"/>
      <c r="BI196" s="43"/>
      <c r="BJ196" s="43"/>
      <c r="BK196" s="43"/>
      <c r="BL196" s="43"/>
      <c r="BM196" s="43"/>
      <c r="BN196" s="43"/>
      <c r="BO196" s="43"/>
      <c r="BP196" s="43"/>
      <c r="BQ196" s="44"/>
      <c r="CB196" s="1" t="s">
        <v>240</v>
      </c>
    </row>
    <row r="197" spans="1:107" ht="25.5" customHeight="1" x14ac:dyDescent="0.2">
      <c r="A197" s="46"/>
      <c r="B197" s="46"/>
      <c r="C197" s="42" t="s">
        <v>183</v>
      </c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8"/>
      <c r="AA197" s="45">
        <v>0</v>
      </c>
      <c r="AB197" s="45"/>
      <c r="AC197" s="45"/>
      <c r="AD197" s="45"/>
      <c r="AE197" s="45"/>
      <c r="AF197" s="45">
        <v>0</v>
      </c>
      <c r="AG197" s="45"/>
      <c r="AH197" s="45"/>
      <c r="AI197" s="45"/>
      <c r="AJ197" s="45"/>
      <c r="AK197" s="45">
        <v>0</v>
      </c>
      <c r="AL197" s="45"/>
      <c r="AM197" s="45"/>
      <c r="AN197" s="45"/>
      <c r="AO197" s="45"/>
      <c r="AP197" s="45">
        <v>87</v>
      </c>
      <c r="AQ197" s="45"/>
      <c r="AR197" s="45"/>
      <c r="AS197" s="45"/>
      <c r="AT197" s="45"/>
      <c r="AU197" s="45">
        <v>0</v>
      </c>
      <c r="AV197" s="45"/>
      <c r="AW197" s="45"/>
      <c r="AX197" s="45"/>
      <c r="AY197" s="45"/>
      <c r="AZ197" s="45">
        <f>AP197+AU197</f>
        <v>87</v>
      </c>
      <c r="BA197" s="45"/>
      <c r="BB197" s="45"/>
      <c r="BC197" s="45"/>
      <c r="BD197" s="45">
        <f>IF(AA197=0,0,AP197/AA197*100-100)</f>
        <v>0</v>
      </c>
      <c r="BE197" s="45"/>
      <c r="BF197" s="45"/>
      <c r="BG197" s="45"/>
      <c r="BH197" s="45"/>
      <c r="BI197" s="45">
        <f>IF(AF197=0,0,AU197/AF197*100-100)</f>
        <v>0</v>
      </c>
      <c r="BJ197" s="45"/>
      <c r="BK197" s="45"/>
      <c r="BL197" s="45"/>
      <c r="BM197" s="45"/>
      <c r="BN197" s="45">
        <f>IF(AK197=0,0,AZ197/AK197*100-100)</f>
        <v>0</v>
      </c>
      <c r="BO197" s="45"/>
      <c r="BP197" s="45"/>
      <c r="BQ197" s="45"/>
    </row>
    <row r="198" spans="1:107" ht="12.75" customHeight="1" x14ac:dyDescent="0.2">
      <c r="A198" s="46"/>
      <c r="B198" s="46"/>
      <c r="C198" s="42" t="s">
        <v>242</v>
      </c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43"/>
      <c r="BK198" s="43"/>
      <c r="BL198" s="43"/>
      <c r="BM198" s="43"/>
      <c r="BN198" s="43"/>
      <c r="BO198" s="43"/>
      <c r="BP198" s="43"/>
      <c r="BQ198" s="44"/>
      <c r="CB198" s="1" t="s">
        <v>241</v>
      </c>
    </row>
    <row r="199" spans="1:107" ht="15.75" customHeight="1" x14ac:dyDescent="0.2">
      <c r="A199" s="69" t="s">
        <v>61</v>
      </c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</row>
    <row r="200" spans="1:107" ht="15" customHeight="1" x14ac:dyDescent="0.2">
      <c r="A200" s="132" t="s">
        <v>252</v>
      </c>
      <c r="B200" s="132"/>
      <c r="C200" s="132"/>
      <c r="D200" s="132"/>
      <c r="E200" s="132"/>
      <c r="F200" s="132"/>
      <c r="G200" s="132"/>
      <c r="H200" s="132"/>
      <c r="I200" s="132"/>
      <c r="J200" s="132"/>
      <c r="K200" s="132"/>
      <c r="L200" s="132"/>
      <c r="M200" s="132"/>
      <c r="N200" s="132"/>
      <c r="O200" s="132"/>
      <c r="P200" s="132"/>
      <c r="Q200" s="132"/>
      <c r="R200" s="132"/>
      <c r="S200" s="132"/>
      <c r="T200" s="132"/>
      <c r="U200" s="132"/>
      <c r="V200" s="132"/>
      <c r="W200" s="132"/>
      <c r="X200" s="132"/>
      <c r="Y200" s="132"/>
      <c r="Z200" s="132"/>
      <c r="AA200" s="132"/>
      <c r="AB200" s="132"/>
      <c r="AC200" s="132"/>
      <c r="AD200" s="132"/>
      <c r="AE200" s="132"/>
      <c r="AF200" s="132"/>
      <c r="AG200" s="132"/>
      <c r="AH200" s="132"/>
      <c r="AI200" s="132"/>
      <c r="AJ200" s="132"/>
      <c r="AK200" s="132"/>
      <c r="AL200" s="132"/>
      <c r="AM200" s="132"/>
      <c r="AN200" s="132"/>
      <c r="AO200" s="132"/>
      <c r="AP200" s="132"/>
      <c r="AQ200" s="132"/>
      <c r="AR200" s="132"/>
      <c r="AS200" s="132"/>
      <c r="AT200" s="132"/>
      <c r="AU200" s="132"/>
      <c r="AV200" s="132"/>
      <c r="AW200" s="132"/>
      <c r="AX200" s="132"/>
      <c r="AY200" s="132"/>
      <c r="AZ200" s="132"/>
      <c r="BA200" s="132"/>
      <c r="BB200" s="132"/>
      <c r="BC200" s="132"/>
      <c r="BD200" s="132"/>
      <c r="BE200" s="132"/>
      <c r="BF200" s="132"/>
      <c r="BG200" s="132"/>
      <c r="BH200" s="132"/>
      <c r="BI200" s="132"/>
      <c r="BJ200" s="132"/>
      <c r="BK200" s="132"/>
      <c r="BL200" s="132"/>
      <c r="BM200" s="132"/>
      <c r="BN200" s="132"/>
    </row>
    <row r="201" spans="1:107" s="30" customFormat="1" ht="47.25" customHeight="1" x14ac:dyDescent="0.2">
      <c r="A201" s="121" t="s">
        <v>62</v>
      </c>
      <c r="B201" s="121"/>
      <c r="C201" s="121" t="s">
        <v>4</v>
      </c>
      <c r="D201" s="121"/>
      <c r="E201" s="121"/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 t="s">
        <v>63</v>
      </c>
      <c r="T201" s="121"/>
      <c r="U201" s="121"/>
      <c r="V201" s="121"/>
      <c r="W201" s="121"/>
      <c r="X201" s="121"/>
      <c r="Y201" s="121"/>
      <c r="Z201" s="121"/>
      <c r="AA201" s="121" t="s">
        <v>64</v>
      </c>
      <c r="AB201" s="121"/>
      <c r="AC201" s="121"/>
      <c r="AD201" s="121"/>
      <c r="AE201" s="121"/>
      <c r="AF201" s="121"/>
      <c r="AG201" s="121"/>
      <c r="AH201" s="121"/>
      <c r="AI201" s="121" t="s">
        <v>65</v>
      </c>
      <c r="AJ201" s="121"/>
      <c r="AK201" s="121"/>
      <c r="AL201" s="121"/>
      <c r="AM201" s="121"/>
      <c r="AN201" s="121"/>
      <c r="AO201" s="121"/>
      <c r="AP201" s="121"/>
      <c r="AQ201" s="121" t="s">
        <v>0</v>
      </c>
      <c r="AR201" s="121"/>
      <c r="AS201" s="121"/>
      <c r="AT201" s="121"/>
      <c r="AU201" s="121"/>
      <c r="AV201" s="121"/>
      <c r="AW201" s="121"/>
      <c r="AX201" s="121"/>
      <c r="AY201" s="121" t="s">
        <v>66</v>
      </c>
      <c r="AZ201" s="59"/>
      <c r="BA201" s="59"/>
      <c r="BB201" s="59"/>
      <c r="BC201" s="59"/>
      <c r="BD201" s="59"/>
      <c r="BE201" s="59"/>
      <c r="BF201" s="59"/>
      <c r="BG201" s="121" t="s">
        <v>67</v>
      </c>
      <c r="BH201" s="59"/>
      <c r="BI201" s="59"/>
      <c r="BJ201" s="59"/>
      <c r="BK201" s="59"/>
      <c r="BL201" s="59"/>
      <c r="BM201" s="59"/>
      <c r="BN201" s="59"/>
      <c r="BO201" s="29"/>
      <c r="BP201" s="29"/>
      <c r="BQ201" s="29"/>
    </row>
    <row r="202" spans="1:107" s="30" customFormat="1" ht="18" hidden="1" customHeight="1" x14ac:dyDescent="0.2">
      <c r="A202" s="59" t="s">
        <v>11</v>
      </c>
      <c r="B202" s="59"/>
      <c r="C202" s="130" t="s">
        <v>12</v>
      </c>
      <c r="D202" s="130"/>
      <c r="E202" s="130"/>
      <c r="F202" s="130"/>
      <c r="G202" s="130"/>
      <c r="H202" s="130"/>
      <c r="I202" s="130"/>
      <c r="J202" s="130"/>
      <c r="K202" s="130"/>
      <c r="L202" s="130"/>
      <c r="M202" s="130"/>
      <c r="N202" s="130"/>
      <c r="O202" s="130"/>
      <c r="P202" s="130"/>
      <c r="Q202" s="130"/>
      <c r="R202" s="130"/>
      <c r="S202" s="129" t="s">
        <v>8</v>
      </c>
      <c r="T202" s="129"/>
      <c r="U202" s="129"/>
      <c r="V202" s="129"/>
      <c r="W202" s="129"/>
      <c r="X202" s="129" t="s">
        <v>7</v>
      </c>
      <c r="Y202" s="129"/>
      <c r="Z202" s="129"/>
      <c r="AA202" s="129"/>
      <c r="AB202" s="129"/>
      <c r="AC202" s="128" t="s">
        <v>13</v>
      </c>
      <c r="AD202" s="127"/>
      <c r="AE202" s="127"/>
      <c r="AF202" s="127"/>
      <c r="AG202" s="127"/>
      <c r="AH202" s="127"/>
      <c r="AI202" s="129" t="s">
        <v>9</v>
      </c>
      <c r="AJ202" s="129"/>
      <c r="AK202" s="129"/>
      <c r="AL202" s="129"/>
      <c r="AM202" s="129"/>
      <c r="AN202" s="129" t="s">
        <v>10</v>
      </c>
      <c r="AO202" s="129"/>
      <c r="AP202" s="129"/>
      <c r="AQ202" s="129"/>
      <c r="AR202" s="129"/>
      <c r="AS202" s="128" t="s">
        <v>13</v>
      </c>
      <c r="AT202" s="127"/>
      <c r="AU202" s="127"/>
      <c r="AV202" s="127"/>
      <c r="AW202" s="127"/>
      <c r="AX202" s="127"/>
      <c r="AY202" s="131" t="s">
        <v>14</v>
      </c>
      <c r="AZ202" s="131"/>
      <c r="BA202" s="131"/>
      <c r="BB202" s="131"/>
      <c r="BC202" s="131"/>
      <c r="BD202" s="131" t="s">
        <v>14</v>
      </c>
      <c r="BE202" s="131"/>
      <c r="BF202" s="131"/>
      <c r="BG202" s="131"/>
      <c r="BH202" s="131"/>
      <c r="BI202" s="127" t="s">
        <v>13</v>
      </c>
      <c r="BJ202" s="127"/>
      <c r="BK202" s="127"/>
      <c r="BL202" s="127"/>
      <c r="BM202" s="127"/>
      <c r="BN202" s="127"/>
      <c r="BO202" s="31"/>
      <c r="BP202" s="31"/>
      <c r="BQ202" s="31"/>
      <c r="CA202" s="30" t="s">
        <v>15</v>
      </c>
    </row>
    <row r="203" spans="1:107" s="24" customFormat="1" ht="15" customHeight="1" x14ac:dyDescent="0.25">
      <c r="A203" s="121">
        <v>1</v>
      </c>
      <c r="B203" s="121"/>
      <c r="C203" s="121">
        <v>2</v>
      </c>
      <c r="D203" s="121"/>
      <c r="E203" s="121"/>
      <c r="F203" s="121"/>
      <c r="G203" s="121"/>
      <c r="H203" s="121"/>
      <c r="I203" s="121"/>
      <c r="J203" s="121"/>
      <c r="K203" s="121"/>
      <c r="L203" s="121"/>
      <c r="M203" s="121"/>
      <c r="N203" s="121"/>
      <c r="O203" s="121"/>
      <c r="P203" s="121"/>
      <c r="Q203" s="121"/>
      <c r="R203" s="121"/>
      <c r="S203" s="121">
        <v>3</v>
      </c>
      <c r="T203" s="59"/>
      <c r="U203" s="59"/>
      <c r="V203" s="59"/>
      <c r="W203" s="59"/>
      <c r="X203" s="59"/>
      <c r="Y203" s="59"/>
      <c r="Z203" s="59"/>
      <c r="AA203" s="121">
        <v>4</v>
      </c>
      <c r="AB203" s="59"/>
      <c r="AC203" s="59"/>
      <c r="AD203" s="59"/>
      <c r="AE203" s="59"/>
      <c r="AF203" s="59"/>
      <c r="AG203" s="59"/>
      <c r="AH203" s="59"/>
      <c r="AI203" s="121">
        <v>5</v>
      </c>
      <c r="AJ203" s="59"/>
      <c r="AK203" s="59"/>
      <c r="AL203" s="59"/>
      <c r="AM203" s="59"/>
      <c r="AN203" s="59"/>
      <c r="AO203" s="59"/>
      <c r="AP203" s="59"/>
      <c r="AQ203" s="121" t="s">
        <v>68</v>
      </c>
      <c r="AR203" s="59"/>
      <c r="AS203" s="59"/>
      <c r="AT203" s="59"/>
      <c r="AU203" s="59"/>
      <c r="AV203" s="59"/>
      <c r="AW203" s="59"/>
      <c r="AX203" s="59"/>
      <c r="AY203" s="121">
        <v>7</v>
      </c>
      <c r="AZ203" s="59"/>
      <c r="BA203" s="59"/>
      <c r="BB203" s="59"/>
      <c r="BC203" s="59"/>
      <c r="BD203" s="59"/>
      <c r="BE203" s="59"/>
      <c r="BF203" s="59"/>
      <c r="BG203" s="120" t="s">
        <v>69</v>
      </c>
      <c r="BH203" s="59"/>
      <c r="BI203" s="59"/>
      <c r="BJ203" s="59"/>
      <c r="BK203" s="59"/>
      <c r="BL203" s="59"/>
      <c r="BM203" s="59"/>
      <c r="BN203" s="59"/>
      <c r="BO203" s="28"/>
      <c r="BP203" s="28"/>
      <c r="BQ203" s="28"/>
    </row>
    <row r="204" spans="1:107" s="33" customFormat="1" ht="16.5" customHeight="1" x14ac:dyDescent="0.25">
      <c r="A204" s="115" t="s">
        <v>5</v>
      </c>
      <c r="B204" s="115"/>
      <c r="C204" s="116" t="s">
        <v>70</v>
      </c>
      <c r="D204" s="116"/>
      <c r="E204" s="116"/>
      <c r="F204" s="116"/>
      <c r="G204" s="116"/>
      <c r="H204" s="116"/>
      <c r="I204" s="116"/>
      <c r="J204" s="116"/>
      <c r="K204" s="116"/>
      <c r="L204" s="116"/>
      <c r="M204" s="116"/>
      <c r="N204" s="116"/>
      <c r="O204" s="116"/>
      <c r="P204" s="116"/>
      <c r="Q204" s="116"/>
      <c r="R204" s="116"/>
      <c r="S204" s="106" t="s">
        <v>41</v>
      </c>
      <c r="T204" s="117"/>
      <c r="U204" s="117"/>
      <c r="V204" s="117"/>
      <c r="W204" s="117"/>
      <c r="X204" s="117"/>
      <c r="Y204" s="117"/>
      <c r="Z204" s="117"/>
      <c r="AA204" s="104">
        <f>AA205+AA206+AA207+AA208</f>
        <v>0</v>
      </c>
      <c r="AB204" s="105"/>
      <c r="AC204" s="105"/>
      <c r="AD204" s="105"/>
      <c r="AE204" s="105"/>
      <c r="AF204" s="105"/>
      <c r="AG204" s="105"/>
      <c r="AH204" s="105"/>
      <c r="AI204" s="104">
        <f>AI205+AI206+AI207+AI208</f>
        <v>0</v>
      </c>
      <c r="AJ204" s="105"/>
      <c r="AK204" s="105"/>
      <c r="AL204" s="105"/>
      <c r="AM204" s="105"/>
      <c r="AN204" s="105"/>
      <c r="AO204" s="105"/>
      <c r="AP204" s="105"/>
      <c r="AQ204" s="104">
        <f>AQ205+AQ206+AQ207+AQ208</f>
        <v>0</v>
      </c>
      <c r="AR204" s="105"/>
      <c r="AS204" s="105"/>
      <c r="AT204" s="105"/>
      <c r="AU204" s="105"/>
      <c r="AV204" s="105"/>
      <c r="AW204" s="105"/>
      <c r="AX204" s="105"/>
      <c r="AY204" s="109" t="s">
        <v>41</v>
      </c>
      <c r="AZ204" s="110"/>
      <c r="BA204" s="110"/>
      <c r="BB204" s="110"/>
      <c r="BC204" s="110"/>
      <c r="BD204" s="110"/>
      <c r="BE204" s="110"/>
      <c r="BF204" s="110"/>
      <c r="BG204" s="109" t="s">
        <v>41</v>
      </c>
      <c r="BH204" s="110"/>
      <c r="BI204" s="110"/>
      <c r="BJ204" s="110"/>
      <c r="BK204" s="110"/>
      <c r="BL204" s="110"/>
      <c r="BM204" s="110"/>
      <c r="BN204" s="110"/>
      <c r="BO204" s="32"/>
      <c r="BP204" s="32"/>
      <c r="BQ204" s="32"/>
    </row>
    <row r="205" spans="1:107" s="30" customFormat="1" ht="14.25" customHeight="1" x14ac:dyDescent="0.2">
      <c r="A205" s="59"/>
      <c r="B205" s="59"/>
      <c r="C205" s="123" t="s">
        <v>71</v>
      </c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19" t="s">
        <v>41</v>
      </c>
      <c r="T205" s="117"/>
      <c r="U205" s="117"/>
      <c r="V205" s="117"/>
      <c r="W205" s="117"/>
      <c r="X205" s="117"/>
      <c r="Y205" s="117"/>
      <c r="Z205" s="117"/>
      <c r="AA205" s="113">
        <v>0</v>
      </c>
      <c r="AB205" s="105"/>
      <c r="AC205" s="105"/>
      <c r="AD205" s="105"/>
      <c r="AE205" s="105"/>
      <c r="AF205" s="105"/>
      <c r="AG205" s="105"/>
      <c r="AH205" s="105"/>
      <c r="AI205" s="124">
        <v>0</v>
      </c>
      <c r="AJ205" s="125"/>
      <c r="AK205" s="125"/>
      <c r="AL205" s="125"/>
      <c r="AM205" s="125"/>
      <c r="AN205" s="125"/>
      <c r="AO205" s="125"/>
      <c r="AP205" s="126"/>
      <c r="AQ205" s="113">
        <f>AI205-AA205</f>
        <v>0</v>
      </c>
      <c r="AR205" s="105"/>
      <c r="AS205" s="105"/>
      <c r="AT205" s="105"/>
      <c r="AU205" s="105"/>
      <c r="AV205" s="105"/>
      <c r="AW205" s="105"/>
      <c r="AX205" s="105"/>
      <c r="AY205" s="118" t="s">
        <v>41</v>
      </c>
      <c r="AZ205" s="110"/>
      <c r="BA205" s="110"/>
      <c r="BB205" s="110"/>
      <c r="BC205" s="110"/>
      <c r="BD205" s="110"/>
      <c r="BE205" s="110"/>
      <c r="BF205" s="110"/>
      <c r="BG205" s="118" t="s">
        <v>41</v>
      </c>
      <c r="BH205" s="110"/>
      <c r="BI205" s="110"/>
      <c r="BJ205" s="110"/>
      <c r="BK205" s="110"/>
      <c r="BL205" s="110"/>
      <c r="BM205" s="110"/>
      <c r="BN205" s="110"/>
      <c r="BO205" s="31"/>
      <c r="BP205" s="31"/>
      <c r="BQ205" s="31"/>
    </row>
    <row r="206" spans="1:107" s="30" customFormat="1" ht="31.5" customHeight="1" x14ac:dyDescent="0.2">
      <c r="A206" s="59"/>
      <c r="B206" s="59"/>
      <c r="C206" s="123" t="s">
        <v>72</v>
      </c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19" t="s">
        <v>41</v>
      </c>
      <c r="T206" s="117"/>
      <c r="U206" s="117"/>
      <c r="V206" s="117"/>
      <c r="W206" s="117"/>
      <c r="X206" s="117"/>
      <c r="Y206" s="117"/>
      <c r="Z206" s="117"/>
      <c r="AA206" s="113">
        <v>0</v>
      </c>
      <c r="AB206" s="105"/>
      <c r="AC206" s="105"/>
      <c r="AD206" s="105"/>
      <c r="AE206" s="105"/>
      <c r="AF206" s="105"/>
      <c r="AG206" s="105"/>
      <c r="AH206" s="105"/>
      <c r="AI206" s="113">
        <v>0</v>
      </c>
      <c r="AJ206" s="105"/>
      <c r="AK206" s="105"/>
      <c r="AL206" s="105"/>
      <c r="AM206" s="105"/>
      <c r="AN206" s="105"/>
      <c r="AO206" s="105"/>
      <c r="AP206" s="105"/>
      <c r="AQ206" s="113">
        <f>AI206-AA206</f>
        <v>0</v>
      </c>
      <c r="AR206" s="105"/>
      <c r="AS206" s="105"/>
      <c r="AT206" s="105"/>
      <c r="AU206" s="105"/>
      <c r="AV206" s="105"/>
      <c r="AW206" s="105"/>
      <c r="AX206" s="105"/>
      <c r="AY206" s="118" t="s">
        <v>41</v>
      </c>
      <c r="AZ206" s="110"/>
      <c r="BA206" s="110"/>
      <c r="BB206" s="110"/>
      <c r="BC206" s="110"/>
      <c r="BD206" s="110"/>
      <c r="BE206" s="110"/>
      <c r="BF206" s="110"/>
      <c r="BG206" s="118" t="s">
        <v>41</v>
      </c>
      <c r="BH206" s="110"/>
      <c r="BI206" s="110"/>
      <c r="BJ206" s="110"/>
      <c r="BK206" s="110"/>
      <c r="BL206" s="110"/>
      <c r="BM206" s="110"/>
      <c r="BN206" s="110"/>
      <c r="BO206" s="31"/>
      <c r="BP206" s="31"/>
      <c r="BQ206" s="31"/>
    </row>
    <row r="207" spans="1:107" s="24" customFormat="1" ht="15.75" customHeight="1" x14ac:dyDescent="0.25">
      <c r="A207" s="59"/>
      <c r="B207" s="59"/>
      <c r="C207" s="123" t="s">
        <v>73</v>
      </c>
      <c r="D207" s="123"/>
      <c r="E207" s="123"/>
      <c r="F207" s="123"/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19" t="s">
        <v>41</v>
      </c>
      <c r="T207" s="117"/>
      <c r="U207" s="117"/>
      <c r="V207" s="117"/>
      <c r="W207" s="117"/>
      <c r="X207" s="117"/>
      <c r="Y207" s="117"/>
      <c r="Z207" s="117"/>
      <c r="AA207" s="113">
        <v>0</v>
      </c>
      <c r="AB207" s="105"/>
      <c r="AC207" s="105"/>
      <c r="AD207" s="105"/>
      <c r="AE207" s="105"/>
      <c r="AF207" s="105"/>
      <c r="AG207" s="105"/>
      <c r="AH207" s="105"/>
      <c r="AI207" s="113">
        <v>0</v>
      </c>
      <c r="AJ207" s="105"/>
      <c r="AK207" s="105"/>
      <c r="AL207" s="105"/>
      <c r="AM207" s="105"/>
      <c r="AN207" s="105"/>
      <c r="AO207" s="105"/>
      <c r="AP207" s="105"/>
      <c r="AQ207" s="113">
        <f>AI207-AA207</f>
        <v>0</v>
      </c>
      <c r="AR207" s="105"/>
      <c r="AS207" s="105"/>
      <c r="AT207" s="105"/>
      <c r="AU207" s="105"/>
      <c r="AV207" s="105"/>
      <c r="AW207" s="105"/>
      <c r="AX207" s="105"/>
      <c r="AY207" s="118" t="s">
        <v>41</v>
      </c>
      <c r="AZ207" s="110"/>
      <c r="BA207" s="110"/>
      <c r="BB207" s="110"/>
      <c r="BC207" s="110"/>
      <c r="BD207" s="110"/>
      <c r="BE207" s="110"/>
      <c r="BF207" s="110"/>
      <c r="BG207" s="118" t="s">
        <v>41</v>
      </c>
      <c r="BH207" s="110"/>
      <c r="BI207" s="110"/>
      <c r="BJ207" s="110"/>
      <c r="BK207" s="110"/>
      <c r="BL207" s="110"/>
      <c r="BM207" s="110"/>
      <c r="BN207" s="110"/>
      <c r="BO207" s="28"/>
      <c r="BP207" s="28"/>
      <c r="BQ207" s="28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  <c r="DA207" s="34"/>
      <c r="DB207" s="34"/>
      <c r="DC207" s="34"/>
    </row>
    <row r="208" spans="1:107" s="33" customFormat="1" ht="15" customHeight="1" x14ac:dyDescent="0.25">
      <c r="A208" s="59"/>
      <c r="B208" s="59"/>
      <c r="C208" s="123" t="s">
        <v>74</v>
      </c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19" t="s">
        <v>41</v>
      </c>
      <c r="T208" s="117"/>
      <c r="U208" s="117"/>
      <c r="V208" s="117"/>
      <c r="W208" s="117"/>
      <c r="X208" s="117"/>
      <c r="Y208" s="117"/>
      <c r="Z208" s="117"/>
      <c r="AA208" s="113">
        <v>0</v>
      </c>
      <c r="AB208" s="105"/>
      <c r="AC208" s="105"/>
      <c r="AD208" s="105"/>
      <c r="AE208" s="105"/>
      <c r="AF208" s="105"/>
      <c r="AG208" s="105"/>
      <c r="AH208" s="105"/>
      <c r="AI208" s="113">
        <v>0</v>
      </c>
      <c r="AJ208" s="105"/>
      <c r="AK208" s="105"/>
      <c r="AL208" s="105"/>
      <c r="AM208" s="105"/>
      <c r="AN208" s="105"/>
      <c r="AO208" s="105"/>
      <c r="AP208" s="105"/>
      <c r="AQ208" s="113">
        <f>AI208-AA208</f>
        <v>0</v>
      </c>
      <c r="AR208" s="105"/>
      <c r="AS208" s="105"/>
      <c r="AT208" s="105"/>
      <c r="AU208" s="105"/>
      <c r="AV208" s="105"/>
      <c r="AW208" s="105"/>
      <c r="AX208" s="105"/>
      <c r="AY208" s="118" t="s">
        <v>41</v>
      </c>
      <c r="AZ208" s="110"/>
      <c r="BA208" s="110"/>
      <c r="BB208" s="110"/>
      <c r="BC208" s="110"/>
      <c r="BD208" s="110"/>
      <c r="BE208" s="110"/>
      <c r="BF208" s="110"/>
      <c r="BG208" s="118" t="s">
        <v>41</v>
      </c>
      <c r="BH208" s="110"/>
      <c r="BI208" s="110"/>
      <c r="BJ208" s="110"/>
      <c r="BK208" s="110"/>
      <c r="BL208" s="110"/>
      <c r="BM208" s="110"/>
      <c r="BN208" s="110"/>
      <c r="BO208" s="32"/>
      <c r="BP208" s="32"/>
      <c r="BQ208" s="32"/>
      <c r="BR208" s="35"/>
      <c r="BS208" s="35"/>
      <c r="BT208" s="35"/>
      <c r="BU208" s="35"/>
      <c r="BV208" s="35"/>
      <c r="BW208" s="35"/>
      <c r="BX208" s="35"/>
      <c r="BY208" s="35"/>
      <c r="BZ208" s="35"/>
      <c r="CA208" s="35"/>
      <c r="CB208" s="35"/>
      <c r="CC208" s="35"/>
      <c r="CD208" s="35"/>
      <c r="CE208" s="35"/>
      <c r="CF208" s="35"/>
      <c r="CG208" s="35"/>
      <c r="CH208" s="35"/>
      <c r="CI208" s="35"/>
      <c r="CJ208" s="35"/>
      <c r="CK208" s="35"/>
      <c r="CL208" s="35"/>
      <c r="CM208" s="35"/>
      <c r="CN208" s="35"/>
      <c r="CO208" s="35"/>
      <c r="CP208" s="35"/>
      <c r="CQ208" s="35"/>
      <c r="CR208" s="35"/>
      <c r="CS208" s="35"/>
      <c r="CT208" s="35"/>
      <c r="CU208" s="35"/>
      <c r="CV208" s="35"/>
      <c r="CW208" s="35"/>
      <c r="CX208" s="35"/>
      <c r="CY208" s="35"/>
      <c r="CZ208" s="35"/>
      <c r="DA208" s="35"/>
      <c r="DB208" s="35"/>
      <c r="DC208" s="35"/>
    </row>
    <row r="209" spans="1:107" ht="15.75" customHeight="1" x14ac:dyDescent="0.2">
      <c r="A209" s="114" t="s">
        <v>262</v>
      </c>
      <c r="B209" s="71"/>
      <c r="C209" s="71"/>
      <c r="D209" s="71"/>
      <c r="E209" s="71"/>
      <c r="F209" s="71"/>
      <c r="G209" s="71"/>
      <c r="H209" s="71"/>
      <c r="I209" s="71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T209" s="71"/>
      <c r="U209" s="71"/>
      <c r="V209" s="71"/>
      <c r="W209" s="71"/>
      <c r="X209" s="71"/>
      <c r="Y209" s="71"/>
      <c r="Z209" s="71"/>
      <c r="AA209" s="71"/>
      <c r="AB209" s="71"/>
      <c r="AC209" s="71"/>
      <c r="AD209" s="71"/>
      <c r="AE209" s="71"/>
      <c r="AF209" s="71"/>
      <c r="AG209" s="71"/>
      <c r="AH209" s="71"/>
      <c r="AI209" s="71"/>
      <c r="AJ209" s="71"/>
      <c r="AK209" s="71"/>
      <c r="AL209" s="71"/>
      <c r="AM209" s="71"/>
      <c r="AN209" s="71"/>
      <c r="AO209" s="71"/>
      <c r="AP209" s="71"/>
      <c r="AQ209" s="71"/>
      <c r="AR209" s="71"/>
      <c r="AS209" s="71"/>
      <c r="AT209" s="71"/>
      <c r="AU209" s="71"/>
      <c r="AV209" s="71"/>
      <c r="AW209" s="71"/>
      <c r="AX209" s="71"/>
      <c r="AY209" s="71"/>
      <c r="AZ209" s="71"/>
      <c r="BA209" s="71"/>
      <c r="BB209" s="71"/>
      <c r="BC209" s="71"/>
      <c r="BD209" s="71"/>
      <c r="BE209" s="71"/>
      <c r="BF209" s="71"/>
      <c r="BG209" s="71"/>
      <c r="BH209" s="71"/>
      <c r="BI209" s="71"/>
      <c r="BJ209" s="71"/>
      <c r="BK209" s="71"/>
      <c r="BL209" s="71"/>
      <c r="BM209" s="71"/>
      <c r="BN209" s="72"/>
      <c r="BO209" s="6"/>
      <c r="BP209" s="6"/>
      <c r="BQ209" s="6"/>
    </row>
    <row r="210" spans="1:107" s="37" customFormat="1" ht="15" customHeight="1" x14ac:dyDescent="0.2">
      <c r="A210" s="115" t="s">
        <v>22</v>
      </c>
      <c r="B210" s="115"/>
      <c r="C210" s="116" t="s">
        <v>75</v>
      </c>
      <c r="D210" s="116"/>
      <c r="E210" s="116"/>
      <c r="F210" s="116"/>
      <c r="G210" s="116"/>
      <c r="H210" s="116"/>
      <c r="I210" s="116"/>
      <c r="J210" s="116"/>
      <c r="K210" s="116"/>
      <c r="L210" s="116"/>
      <c r="M210" s="116"/>
      <c r="N210" s="116"/>
      <c r="O210" s="116"/>
      <c r="P210" s="116"/>
      <c r="Q210" s="116"/>
      <c r="R210" s="116"/>
      <c r="S210" s="106" t="s">
        <v>41</v>
      </c>
      <c r="T210" s="117"/>
      <c r="U210" s="117"/>
      <c r="V210" s="117"/>
      <c r="W210" s="117"/>
      <c r="X210" s="117"/>
      <c r="Y210" s="117"/>
      <c r="Z210" s="117"/>
      <c r="AA210" s="104">
        <v>0</v>
      </c>
      <c r="AB210" s="105"/>
      <c r="AC210" s="105"/>
      <c r="AD210" s="105"/>
      <c r="AE210" s="105"/>
      <c r="AF210" s="105"/>
      <c r="AG210" s="105"/>
      <c r="AH210" s="105"/>
      <c r="AI210" s="104">
        <v>0</v>
      </c>
      <c r="AJ210" s="105"/>
      <c r="AK210" s="105"/>
      <c r="AL210" s="105"/>
      <c r="AM210" s="105"/>
      <c r="AN210" s="105"/>
      <c r="AO210" s="105"/>
      <c r="AP210" s="105"/>
      <c r="AQ210" s="111">
        <f>AI210-AA210</f>
        <v>0</v>
      </c>
      <c r="AR210" s="112"/>
      <c r="AS210" s="112"/>
      <c r="AT210" s="112"/>
      <c r="AU210" s="112"/>
      <c r="AV210" s="112"/>
      <c r="AW210" s="112"/>
      <c r="AX210" s="112"/>
      <c r="AY210" s="109" t="s">
        <v>41</v>
      </c>
      <c r="AZ210" s="110"/>
      <c r="BA210" s="110"/>
      <c r="BB210" s="110"/>
      <c r="BC210" s="110"/>
      <c r="BD210" s="110"/>
      <c r="BE210" s="110"/>
      <c r="BF210" s="110"/>
      <c r="BG210" s="109" t="s">
        <v>41</v>
      </c>
      <c r="BH210" s="110"/>
      <c r="BI210" s="110"/>
      <c r="BJ210" s="110"/>
      <c r="BK210" s="110"/>
      <c r="BL210" s="110"/>
      <c r="BM210" s="110"/>
      <c r="BN210" s="110"/>
      <c r="BO210" s="31"/>
      <c r="BP210" s="31"/>
      <c r="BQ210" s="31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</row>
    <row r="211" spans="1:107" ht="15.75" customHeight="1" x14ac:dyDescent="0.2">
      <c r="A211" s="114" t="s">
        <v>263</v>
      </c>
      <c r="B211" s="71"/>
      <c r="C211" s="71"/>
      <c r="D211" s="71"/>
      <c r="E211" s="71"/>
      <c r="F211" s="71"/>
      <c r="G211" s="71"/>
      <c r="H211" s="71"/>
      <c r="I211" s="71"/>
      <c r="J211" s="71"/>
      <c r="K211" s="71"/>
      <c r="L211" s="71"/>
      <c r="M211" s="71"/>
      <c r="N211" s="71"/>
      <c r="O211" s="71"/>
      <c r="P211" s="71"/>
      <c r="Q211" s="71"/>
      <c r="R211" s="71"/>
      <c r="S211" s="71"/>
      <c r="T211" s="71"/>
      <c r="U211" s="71"/>
      <c r="V211" s="71"/>
      <c r="W211" s="71"/>
      <c r="X211" s="71"/>
      <c r="Y211" s="71"/>
      <c r="Z211" s="71"/>
      <c r="AA211" s="71"/>
      <c r="AB211" s="71"/>
      <c r="AC211" s="71"/>
      <c r="AD211" s="71"/>
      <c r="AE211" s="71"/>
      <c r="AF211" s="71"/>
      <c r="AG211" s="71"/>
      <c r="AH211" s="71"/>
      <c r="AI211" s="71"/>
      <c r="AJ211" s="71"/>
      <c r="AK211" s="71"/>
      <c r="AL211" s="71"/>
      <c r="AM211" s="71"/>
      <c r="AN211" s="71"/>
      <c r="AO211" s="71"/>
      <c r="AP211" s="71"/>
      <c r="AQ211" s="71"/>
      <c r="AR211" s="71"/>
      <c r="AS211" s="71"/>
      <c r="AT211" s="71"/>
      <c r="AU211" s="71"/>
      <c r="AV211" s="71"/>
      <c r="AW211" s="71"/>
      <c r="AX211" s="71"/>
      <c r="AY211" s="71"/>
      <c r="AZ211" s="71"/>
      <c r="BA211" s="71"/>
      <c r="BB211" s="71"/>
      <c r="BC211" s="71"/>
      <c r="BD211" s="71"/>
      <c r="BE211" s="71"/>
      <c r="BF211" s="71"/>
      <c r="BG211" s="71"/>
      <c r="BH211" s="71"/>
      <c r="BI211" s="71"/>
      <c r="BJ211" s="71"/>
      <c r="BK211" s="71"/>
      <c r="BL211" s="71"/>
      <c r="BM211" s="71"/>
      <c r="BN211" s="72"/>
      <c r="BO211" s="6"/>
      <c r="BP211" s="6"/>
      <c r="BQ211" s="6"/>
    </row>
    <row r="212" spans="1:107" ht="15.75" customHeight="1" x14ac:dyDescent="0.2">
      <c r="A212" s="114" t="s">
        <v>264</v>
      </c>
      <c r="B212" s="71"/>
      <c r="C212" s="71"/>
      <c r="D212" s="71"/>
      <c r="E212" s="71"/>
      <c r="F212" s="71"/>
      <c r="G212" s="71"/>
      <c r="H212" s="71"/>
      <c r="I212" s="71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T212" s="71"/>
      <c r="U212" s="71"/>
      <c r="V212" s="71"/>
      <c r="W212" s="71"/>
      <c r="X212" s="71"/>
      <c r="Y212" s="71"/>
      <c r="Z212" s="71"/>
      <c r="AA212" s="71"/>
      <c r="AB212" s="71"/>
      <c r="AC212" s="71"/>
      <c r="AD212" s="71"/>
      <c r="AE212" s="71"/>
      <c r="AF212" s="71"/>
      <c r="AG212" s="71"/>
      <c r="AH212" s="71"/>
      <c r="AI212" s="71"/>
      <c r="AJ212" s="71"/>
      <c r="AK212" s="71"/>
      <c r="AL212" s="71"/>
      <c r="AM212" s="71"/>
      <c r="AN212" s="71"/>
      <c r="AO212" s="71"/>
      <c r="AP212" s="71"/>
      <c r="AQ212" s="71"/>
      <c r="AR212" s="71"/>
      <c r="AS212" s="71"/>
      <c r="AT212" s="71"/>
      <c r="AU212" s="71"/>
      <c r="AV212" s="71"/>
      <c r="AW212" s="71"/>
      <c r="AX212" s="71"/>
      <c r="AY212" s="71"/>
      <c r="AZ212" s="71"/>
      <c r="BA212" s="71"/>
      <c r="BB212" s="71"/>
      <c r="BC212" s="71"/>
      <c r="BD212" s="71"/>
      <c r="BE212" s="71"/>
      <c r="BF212" s="71"/>
      <c r="BG212" s="71"/>
      <c r="BH212" s="71"/>
      <c r="BI212" s="71"/>
      <c r="BJ212" s="71"/>
      <c r="BK212" s="71"/>
      <c r="BL212" s="71"/>
      <c r="BM212" s="71"/>
      <c r="BN212" s="72"/>
      <c r="BO212" s="6"/>
      <c r="BP212" s="6"/>
      <c r="BQ212" s="6"/>
    </row>
    <row r="213" spans="1:107" s="33" customFormat="1" ht="15.75" customHeight="1" x14ac:dyDescent="0.25">
      <c r="A213" s="122" t="s">
        <v>45</v>
      </c>
      <c r="B213" s="122"/>
      <c r="C213" s="116" t="s">
        <v>76</v>
      </c>
      <c r="D213" s="116"/>
      <c r="E213" s="116"/>
      <c r="F213" s="116"/>
      <c r="G213" s="116"/>
      <c r="H213" s="116"/>
      <c r="I213" s="116"/>
      <c r="J213" s="116"/>
      <c r="K213" s="116"/>
      <c r="L213" s="116"/>
      <c r="M213" s="116"/>
      <c r="N213" s="116"/>
      <c r="O213" s="116"/>
      <c r="P213" s="116"/>
      <c r="Q213" s="116"/>
      <c r="R213" s="116"/>
      <c r="S213" s="102"/>
      <c r="T213" s="103"/>
      <c r="U213" s="103"/>
      <c r="V213" s="103"/>
      <c r="W213" s="103"/>
      <c r="X213" s="103"/>
      <c r="Y213" s="103"/>
      <c r="Z213" s="103"/>
      <c r="AA213" s="104">
        <v>0</v>
      </c>
      <c r="AB213" s="108"/>
      <c r="AC213" s="108"/>
      <c r="AD213" s="108"/>
      <c r="AE213" s="108"/>
      <c r="AF213" s="108"/>
      <c r="AG213" s="108"/>
      <c r="AH213" s="108"/>
      <c r="AI213" s="104">
        <v>0</v>
      </c>
      <c r="AJ213" s="108"/>
      <c r="AK213" s="108"/>
      <c r="AL213" s="108"/>
      <c r="AM213" s="108"/>
      <c r="AN213" s="108"/>
      <c r="AO213" s="108"/>
      <c r="AP213" s="108"/>
      <c r="AQ213" s="104">
        <f>AI213-AA213</f>
        <v>0</v>
      </c>
      <c r="AR213" s="108"/>
      <c r="AS213" s="108"/>
      <c r="AT213" s="108"/>
      <c r="AU213" s="108"/>
      <c r="AV213" s="108"/>
      <c r="AW213" s="108"/>
      <c r="AX213" s="108"/>
      <c r="AY213" s="109" t="s">
        <v>41</v>
      </c>
      <c r="AZ213" s="110"/>
      <c r="BA213" s="110"/>
      <c r="BB213" s="110"/>
      <c r="BC213" s="110"/>
      <c r="BD213" s="110"/>
      <c r="BE213" s="110"/>
      <c r="BF213" s="110"/>
      <c r="BG213" s="109" t="s">
        <v>41</v>
      </c>
      <c r="BH213" s="110"/>
      <c r="BI213" s="110"/>
      <c r="BJ213" s="110"/>
      <c r="BK213" s="110"/>
      <c r="BL213" s="110"/>
      <c r="BM213" s="110"/>
      <c r="BN213" s="110"/>
      <c r="BO213" s="32"/>
      <c r="BP213" s="32"/>
      <c r="BQ213" s="32"/>
      <c r="BR213" s="35"/>
      <c r="BS213" s="35"/>
      <c r="BT213" s="35"/>
      <c r="BU213" s="35"/>
      <c r="BV213" s="35"/>
      <c r="BW213" s="35"/>
      <c r="BX213" s="35"/>
      <c r="BY213" s="35"/>
      <c r="BZ213" s="35"/>
      <c r="CA213" s="35"/>
      <c r="CB213" s="35"/>
      <c r="CC213" s="35"/>
      <c r="CD213" s="35"/>
      <c r="CE213" s="35"/>
      <c r="CF213" s="35"/>
      <c r="CG213" s="35"/>
      <c r="CH213" s="35"/>
      <c r="CI213" s="35"/>
      <c r="CJ213" s="35"/>
      <c r="CK213" s="35"/>
      <c r="CL213" s="35"/>
      <c r="CM213" s="35"/>
      <c r="CN213" s="35"/>
      <c r="CO213" s="35"/>
      <c r="CP213" s="35"/>
      <c r="CQ213" s="35"/>
      <c r="CR213" s="35"/>
      <c r="CS213" s="35"/>
      <c r="CT213" s="35"/>
      <c r="CU213" s="35"/>
      <c r="CV213" s="35"/>
      <c r="CW213" s="35"/>
      <c r="CX213" s="35"/>
      <c r="CY213" s="35"/>
      <c r="CZ213" s="35"/>
      <c r="DA213" s="35"/>
      <c r="DB213" s="35"/>
      <c r="DC213" s="35"/>
    </row>
    <row r="214" spans="1:107" s="24" customFormat="1" ht="15.75" hidden="1" customHeight="1" x14ac:dyDescent="0.25">
      <c r="A214" s="59" t="s">
        <v>11</v>
      </c>
      <c r="B214" s="59"/>
      <c r="C214" s="123" t="s">
        <v>12</v>
      </c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02" t="s">
        <v>33</v>
      </c>
      <c r="T214" s="103"/>
      <c r="U214" s="103"/>
      <c r="V214" s="103"/>
      <c r="W214" s="103"/>
      <c r="X214" s="103"/>
      <c r="Y214" s="103"/>
      <c r="Z214" s="103"/>
      <c r="AA214" s="113" t="s">
        <v>91</v>
      </c>
      <c r="AB214" s="113"/>
      <c r="AC214" s="113"/>
      <c r="AD214" s="113"/>
      <c r="AE214" s="113"/>
      <c r="AF214" s="113"/>
      <c r="AG214" s="113"/>
      <c r="AH214" s="113"/>
      <c r="AI214" s="113" t="s">
        <v>99</v>
      </c>
      <c r="AJ214" s="113"/>
      <c r="AK214" s="113"/>
      <c r="AL214" s="113"/>
      <c r="AM214" s="113"/>
      <c r="AN214" s="113"/>
      <c r="AO214" s="113"/>
      <c r="AP214" s="113"/>
      <c r="AQ214" s="104" t="s">
        <v>103</v>
      </c>
      <c r="AR214" s="108"/>
      <c r="AS214" s="108"/>
      <c r="AT214" s="108"/>
      <c r="AU214" s="108"/>
      <c r="AV214" s="108"/>
      <c r="AW214" s="108"/>
      <c r="AX214" s="108"/>
      <c r="AY214" s="103" t="s">
        <v>19</v>
      </c>
      <c r="AZ214" s="103"/>
      <c r="BA214" s="103"/>
      <c r="BB214" s="103"/>
      <c r="BC214" s="103"/>
      <c r="BD214" s="103"/>
      <c r="BE214" s="103"/>
      <c r="BF214" s="103"/>
      <c r="BG214" s="103" t="s">
        <v>102</v>
      </c>
      <c r="BH214" s="117"/>
      <c r="BI214" s="117"/>
      <c r="BJ214" s="117"/>
      <c r="BK214" s="117"/>
      <c r="BL214" s="117"/>
      <c r="BM214" s="117"/>
      <c r="BN214" s="117"/>
      <c r="BO214" s="28"/>
      <c r="BP214" s="28"/>
      <c r="BQ214" s="28"/>
      <c r="BR214" s="34"/>
      <c r="BS214" s="34"/>
      <c r="BT214" s="34"/>
      <c r="BU214" s="34"/>
      <c r="BV214" s="34"/>
      <c r="BW214" s="34"/>
      <c r="BX214" s="34"/>
      <c r="BY214" s="34"/>
      <c r="BZ214" s="34"/>
      <c r="CA214" s="36" t="s">
        <v>100</v>
      </c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</row>
    <row r="215" spans="1:107" s="24" customFormat="1" ht="15.75" customHeight="1" x14ac:dyDescent="0.25">
      <c r="A215" s="59"/>
      <c r="B215" s="59"/>
      <c r="C215" s="123"/>
      <c r="D215" s="123"/>
      <c r="E215" s="123"/>
      <c r="F215" s="123"/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02"/>
      <c r="T215" s="103"/>
      <c r="U215" s="103"/>
      <c r="V215" s="103"/>
      <c r="W215" s="103"/>
      <c r="X215" s="103"/>
      <c r="Y215" s="103"/>
      <c r="Z215" s="103"/>
      <c r="AA215" s="104"/>
      <c r="AB215" s="105"/>
      <c r="AC215" s="105"/>
      <c r="AD215" s="105"/>
      <c r="AE215" s="105"/>
      <c r="AF215" s="105"/>
      <c r="AG215" s="105"/>
      <c r="AH215" s="105"/>
      <c r="AI215" s="111"/>
      <c r="AJ215" s="112"/>
      <c r="AK215" s="112"/>
      <c r="AL215" s="112"/>
      <c r="AM215" s="112"/>
      <c r="AN215" s="112"/>
      <c r="AO215" s="112"/>
      <c r="AP215" s="112"/>
      <c r="AQ215" s="111"/>
      <c r="AR215" s="112"/>
      <c r="AS215" s="112"/>
      <c r="AT215" s="112"/>
      <c r="AU215" s="112"/>
      <c r="AV215" s="112"/>
      <c r="AW215" s="112"/>
      <c r="AX215" s="112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28"/>
      <c r="BP215" s="28"/>
      <c r="BQ215" s="28"/>
      <c r="CA215" s="30" t="s">
        <v>92</v>
      </c>
    </row>
    <row r="216" spans="1:107" s="33" customFormat="1" ht="27" customHeight="1" x14ac:dyDescent="0.25">
      <c r="A216" s="122" t="s">
        <v>46</v>
      </c>
      <c r="B216" s="122"/>
      <c r="C216" s="116" t="s">
        <v>77</v>
      </c>
      <c r="D216" s="116"/>
      <c r="E216" s="116"/>
      <c r="F216" s="116"/>
      <c r="G216" s="116"/>
      <c r="H216" s="116"/>
      <c r="I216" s="116"/>
      <c r="J216" s="116"/>
      <c r="K216" s="116"/>
      <c r="L216" s="116"/>
      <c r="M216" s="116"/>
      <c r="N216" s="116"/>
      <c r="O216" s="116"/>
      <c r="P216" s="116"/>
      <c r="Q216" s="116"/>
      <c r="R216" s="116"/>
      <c r="S216" s="106" t="s">
        <v>41</v>
      </c>
      <c r="T216" s="107"/>
      <c r="U216" s="107"/>
      <c r="V216" s="107"/>
      <c r="W216" s="107"/>
      <c r="X216" s="107"/>
      <c r="Y216" s="107"/>
      <c r="Z216" s="107"/>
      <c r="AA216" s="104">
        <v>0</v>
      </c>
      <c r="AB216" s="108"/>
      <c r="AC216" s="108"/>
      <c r="AD216" s="108"/>
      <c r="AE216" s="108"/>
      <c r="AF216" s="108"/>
      <c r="AG216" s="108"/>
      <c r="AH216" s="108"/>
      <c r="AI216" s="104">
        <v>0</v>
      </c>
      <c r="AJ216" s="108"/>
      <c r="AK216" s="108"/>
      <c r="AL216" s="108"/>
      <c r="AM216" s="108"/>
      <c r="AN216" s="108"/>
      <c r="AO216" s="108"/>
      <c r="AP216" s="108"/>
      <c r="AQ216" s="104">
        <f>AI216-AA216</f>
        <v>0</v>
      </c>
      <c r="AR216" s="108"/>
      <c r="AS216" s="108"/>
      <c r="AT216" s="108"/>
      <c r="AU216" s="108"/>
      <c r="AV216" s="108"/>
      <c r="AW216" s="108"/>
      <c r="AX216" s="108"/>
      <c r="AY216" s="109" t="s">
        <v>41</v>
      </c>
      <c r="AZ216" s="110"/>
      <c r="BA216" s="110"/>
      <c r="BB216" s="110"/>
      <c r="BC216" s="110"/>
      <c r="BD216" s="110"/>
      <c r="BE216" s="110"/>
      <c r="BF216" s="110"/>
      <c r="BG216" s="109" t="s">
        <v>41</v>
      </c>
      <c r="BH216" s="110"/>
      <c r="BI216" s="110"/>
      <c r="BJ216" s="110"/>
      <c r="BK216" s="110"/>
      <c r="BL216" s="110"/>
      <c r="BM216" s="110"/>
      <c r="BN216" s="110"/>
      <c r="BO216" s="32"/>
      <c r="BP216" s="32"/>
      <c r="BQ216" s="32"/>
    </row>
    <row r="217" spans="1:107" ht="15.75" customHeight="1" x14ac:dyDescent="0.2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</row>
    <row r="218" spans="1:107" ht="15.75" customHeight="1" x14ac:dyDescent="0.2">
      <c r="A218" s="69" t="s">
        <v>78</v>
      </c>
      <c r="B218" s="69"/>
      <c r="C218" s="69"/>
      <c r="D218" s="69"/>
      <c r="E218" s="69"/>
      <c r="F218" s="69"/>
      <c r="G218" s="69"/>
      <c r="H218" s="69"/>
      <c r="I218" s="69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69"/>
      <c r="AN218" s="69"/>
      <c r="AO218" s="69"/>
      <c r="AP218" s="69"/>
      <c r="AQ218" s="69"/>
      <c r="AR218" s="69"/>
      <c r="AS218" s="69"/>
      <c r="AT218" s="69"/>
      <c r="AU218" s="69"/>
      <c r="AV218" s="69"/>
      <c r="AW218" s="69"/>
      <c r="AX218" s="69"/>
      <c r="AY218" s="69"/>
      <c r="AZ218" s="69"/>
      <c r="BA218" s="69"/>
      <c r="BB218" s="69"/>
      <c r="BC218" s="69"/>
      <c r="BD218" s="69"/>
      <c r="BE218" s="69"/>
      <c r="BF218" s="69"/>
      <c r="BG218" s="69"/>
      <c r="BH218" s="69"/>
      <c r="BI218" s="69"/>
      <c r="BJ218" s="69"/>
      <c r="BK218" s="69"/>
      <c r="BL218" s="69"/>
      <c r="BM218" s="69"/>
      <c r="BN218" s="69"/>
      <c r="BO218" s="69"/>
      <c r="BP218" s="69"/>
      <c r="BQ218" s="69"/>
    </row>
    <row r="219" spans="1:107" ht="15.75" customHeight="1" x14ac:dyDescent="0.2">
      <c r="A219" s="70" t="s">
        <v>265</v>
      </c>
      <c r="B219" s="71"/>
      <c r="C219" s="71"/>
      <c r="D219" s="71"/>
      <c r="E219" s="71"/>
      <c r="F219" s="71"/>
      <c r="G219" s="71"/>
      <c r="H219" s="71"/>
      <c r="I219" s="71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T219" s="71"/>
      <c r="U219" s="71"/>
      <c r="V219" s="71"/>
      <c r="W219" s="71"/>
      <c r="X219" s="71"/>
      <c r="Y219" s="71"/>
      <c r="Z219" s="71"/>
      <c r="AA219" s="71"/>
      <c r="AB219" s="71"/>
      <c r="AC219" s="71"/>
      <c r="AD219" s="71"/>
      <c r="AE219" s="71"/>
      <c r="AF219" s="71"/>
      <c r="AG219" s="71"/>
      <c r="AH219" s="71"/>
      <c r="AI219" s="71"/>
      <c r="AJ219" s="71"/>
      <c r="AK219" s="71"/>
      <c r="AL219" s="71"/>
      <c r="AM219" s="71"/>
      <c r="AN219" s="71"/>
      <c r="AO219" s="71"/>
      <c r="AP219" s="71"/>
      <c r="AQ219" s="71"/>
      <c r="AR219" s="71"/>
      <c r="AS219" s="71"/>
      <c r="AT219" s="71"/>
      <c r="AU219" s="71"/>
      <c r="AV219" s="71"/>
      <c r="AW219" s="71"/>
      <c r="AX219" s="71"/>
      <c r="AY219" s="71"/>
      <c r="AZ219" s="71"/>
      <c r="BA219" s="71"/>
      <c r="BB219" s="71"/>
      <c r="BC219" s="71"/>
      <c r="BD219" s="71"/>
      <c r="BE219" s="71"/>
      <c r="BF219" s="71"/>
      <c r="BG219" s="71"/>
      <c r="BH219" s="71"/>
      <c r="BI219" s="71"/>
      <c r="BJ219" s="71"/>
      <c r="BK219" s="71"/>
      <c r="BL219" s="71"/>
      <c r="BM219" s="71"/>
      <c r="BN219" s="72"/>
      <c r="BO219" s="6"/>
      <c r="BP219" s="6"/>
      <c r="BQ219" s="6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</row>
    <row r="220" spans="1:107" ht="15.75" customHeight="1" x14ac:dyDescent="0.2">
      <c r="A220" s="69" t="s">
        <v>79</v>
      </c>
      <c r="B220" s="69"/>
      <c r="C220" s="69"/>
      <c r="D220" s="69"/>
      <c r="E220" s="69"/>
      <c r="F220" s="69"/>
      <c r="G220" s="69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69"/>
      <c r="AN220" s="69"/>
      <c r="AO220" s="69"/>
      <c r="AP220" s="69"/>
      <c r="AQ220" s="69"/>
      <c r="AR220" s="69"/>
      <c r="AS220" s="69"/>
      <c r="AT220" s="69"/>
      <c r="AU220" s="69"/>
      <c r="AV220" s="69"/>
      <c r="AW220" s="69"/>
      <c r="AX220" s="69"/>
      <c r="AY220" s="69"/>
      <c r="AZ220" s="69"/>
      <c r="BA220" s="69"/>
      <c r="BB220" s="69"/>
      <c r="BC220" s="69"/>
      <c r="BD220" s="69"/>
      <c r="BE220" s="69"/>
      <c r="BF220" s="69"/>
      <c r="BG220" s="69"/>
      <c r="BH220" s="69"/>
      <c r="BI220" s="69"/>
      <c r="BJ220" s="69"/>
      <c r="BK220" s="69"/>
      <c r="BL220" s="69"/>
      <c r="BM220" s="69"/>
      <c r="BN220" s="69"/>
      <c r="BO220" s="69"/>
      <c r="BP220" s="69"/>
      <c r="BQ220" s="69"/>
    </row>
    <row r="221" spans="1:107" ht="15.75" customHeight="1" x14ac:dyDescent="0.2">
      <c r="A221" s="70" t="s">
        <v>266</v>
      </c>
      <c r="B221" s="71"/>
      <c r="C221" s="71"/>
      <c r="D221" s="71"/>
      <c r="E221" s="71"/>
      <c r="F221" s="71"/>
      <c r="G221" s="71"/>
      <c r="H221" s="71"/>
      <c r="I221" s="71"/>
      <c r="J221" s="71"/>
      <c r="K221" s="71"/>
      <c r="L221" s="71"/>
      <c r="M221" s="71"/>
      <c r="N221" s="71"/>
      <c r="O221" s="71"/>
      <c r="P221" s="71"/>
      <c r="Q221" s="71"/>
      <c r="R221" s="71"/>
      <c r="S221" s="71"/>
      <c r="T221" s="71"/>
      <c r="U221" s="71"/>
      <c r="V221" s="71"/>
      <c r="W221" s="71"/>
      <c r="X221" s="71"/>
      <c r="Y221" s="71"/>
      <c r="Z221" s="71"/>
      <c r="AA221" s="71"/>
      <c r="AB221" s="71"/>
      <c r="AC221" s="71"/>
      <c r="AD221" s="71"/>
      <c r="AE221" s="71"/>
      <c r="AF221" s="71"/>
      <c r="AG221" s="71"/>
      <c r="AH221" s="71"/>
      <c r="AI221" s="71"/>
      <c r="AJ221" s="71"/>
      <c r="AK221" s="71"/>
      <c r="AL221" s="71"/>
      <c r="AM221" s="71"/>
      <c r="AN221" s="71"/>
      <c r="AO221" s="71"/>
      <c r="AP221" s="71"/>
      <c r="AQ221" s="71"/>
      <c r="AR221" s="71"/>
      <c r="AS221" s="71"/>
      <c r="AT221" s="71"/>
      <c r="AU221" s="71"/>
      <c r="AV221" s="71"/>
      <c r="AW221" s="71"/>
      <c r="AX221" s="71"/>
      <c r="AY221" s="71"/>
      <c r="AZ221" s="71"/>
      <c r="BA221" s="71"/>
      <c r="BB221" s="71"/>
      <c r="BC221" s="71"/>
      <c r="BD221" s="71"/>
      <c r="BE221" s="71"/>
      <c r="BF221" s="71"/>
      <c r="BG221" s="71"/>
      <c r="BH221" s="71"/>
      <c r="BI221" s="71"/>
      <c r="BJ221" s="71"/>
      <c r="BK221" s="71"/>
      <c r="BL221" s="71"/>
      <c r="BM221" s="71"/>
      <c r="BN221" s="72"/>
      <c r="BO221" s="6"/>
      <c r="BP221" s="6"/>
      <c r="BQ221" s="6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</row>
    <row r="222" spans="1:107" ht="15.75" customHeight="1" x14ac:dyDescent="0.25">
      <c r="A222" s="24" t="s">
        <v>80</v>
      </c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</row>
    <row r="223" spans="1:107" ht="15.75" customHeight="1" x14ac:dyDescent="0.2">
      <c r="A223" s="69" t="s">
        <v>81</v>
      </c>
      <c r="B223" s="69"/>
      <c r="C223" s="69"/>
      <c r="D223" s="69"/>
      <c r="E223" s="69"/>
      <c r="F223" s="69"/>
      <c r="G223" s="69"/>
      <c r="H223" s="69"/>
      <c r="I223" s="69"/>
      <c r="J223" s="69"/>
      <c r="K223" s="69"/>
      <c r="L223" s="69"/>
      <c r="M223" s="89"/>
      <c r="N223" s="89"/>
      <c r="O223" s="89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</row>
    <row r="224" spans="1:107" ht="15.75" customHeight="1" x14ac:dyDescent="0.2">
      <c r="A224" s="70" t="s">
        <v>267</v>
      </c>
      <c r="B224" s="71"/>
      <c r="C224" s="71"/>
      <c r="D224" s="71"/>
      <c r="E224" s="71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  <c r="AA224" s="71"/>
      <c r="AB224" s="71"/>
      <c r="AC224" s="71"/>
      <c r="AD224" s="71"/>
      <c r="AE224" s="71"/>
      <c r="AF224" s="71"/>
      <c r="AG224" s="71"/>
      <c r="AH224" s="71"/>
      <c r="AI224" s="71"/>
      <c r="AJ224" s="71"/>
      <c r="AK224" s="71"/>
      <c r="AL224" s="71"/>
      <c r="AM224" s="71"/>
      <c r="AN224" s="71"/>
      <c r="AO224" s="71"/>
      <c r="AP224" s="71"/>
      <c r="AQ224" s="71"/>
      <c r="AR224" s="71"/>
      <c r="AS224" s="71"/>
      <c r="AT224" s="71"/>
      <c r="AU224" s="71"/>
      <c r="AV224" s="71"/>
      <c r="AW224" s="71"/>
      <c r="AX224" s="71"/>
      <c r="AY224" s="71"/>
      <c r="AZ224" s="71"/>
      <c r="BA224" s="71"/>
      <c r="BB224" s="71"/>
      <c r="BC224" s="71"/>
      <c r="BD224" s="71"/>
      <c r="BE224" s="71"/>
      <c r="BF224" s="71"/>
      <c r="BG224" s="71"/>
      <c r="BH224" s="71"/>
      <c r="BI224" s="71"/>
      <c r="BJ224" s="71"/>
      <c r="BK224" s="71"/>
      <c r="BL224" s="71"/>
      <c r="BM224" s="71"/>
      <c r="BN224" s="72"/>
      <c r="BO224" s="12"/>
      <c r="BP224" s="12"/>
      <c r="BQ224" s="12"/>
    </row>
    <row r="225" spans="1:69" ht="15.75" customHeight="1" x14ac:dyDescent="0.2">
      <c r="A225" s="69" t="s">
        <v>82</v>
      </c>
      <c r="B225" s="69"/>
      <c r="C225" s="69"/>
      <c r="D225" s="69"/>
      <c r="E225" s="69"/>
      <c r="F225" s="69"/>
      <c r="G225" s="69"/>
      <c r="H225" s="69"/>
      <c r="I225" s="69"/>
      <c r="J225" s="69"/>
      <c r="K225" s="69"/>
      <c r="L225" s="69"/>
      <c r="M225" s="89"/>
      <c r="N225" s="89"/>
      <c r="O225" s="89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</row>
    <row r="226" spans="1:69" ht="15.75" customHeight="1" x14ac:dyDescent="0.2">
      <c r="A226" s="70" t="s">
        <v>268</v>
      </c>
      <c r="B226" s="71"/>
      <c r="C226" s="71"/>
      <c r="D226" s="71"/>
      <c r="E226" s="71"/>
      <c r="F226" s="71"/>
      <c r="G226" s="71"/>
      <c r="H226" s="71"/>
      <c r="I226" s="71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  <c r="Z226" s="71"/>
      <c r="AA226" s="71"/>
      <c r="AB226" s="71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2"/>
      <c r="BO226" s="12"/>
      <c r="BP226" s="12"/>
      <c r="BQ226" s="12"/>
    </row>
    <row r="227" spans="1:69" ht="15.75" customHeight="1" x14ac:dyDescent="0.2">
      <c r="A227" s="69" t="s">
        <v>83</v>
      </c>
      <c r="B227" s="69"/>
      <c r="C227" s="69"/>
      <c r="D227" s="69"/>
      <c r="E227" s="69"/>
      <c r="F227" s="69"/>
      <c r="G227" s="69"/>
      <c r="H227" s="69"/>
      <c r="I227" s="69"/>
      <c r="J227" s="69"/>
      <c r="K227" s="69"/>
      <c r="L227" s="69"/>
      <c r="M227" s="89"/>
      <c r="N227" s="89"/>
      <c r="O227" s="89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</row>
    <row r="228" spans="1:69" ht="15.75" customHeight="1" x14ac:dyDescent="0.2">
      <c r="A228" s="70" t="s">
        <v>269</v>
      </c>
      <c r="B228" s="71"/>
      <c r="C228" s="71"/>
      <c r="D228" s="71"/>
      <c r="E228" s="71"/>
      <c r="F228" s="71"/>
      <c r="G228" s="71"/>
      <c r="H228" s="71"/>
      <c r="I228" s="71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T228" s="71"/>
      <c r="U228" s="71"/>
      <c r="V228" s="71"/>
      <c r="W228" s="71"/>
      <c r="X228" s="71"/>
      <c r="Y228" s="71"/>
      <c r="Z228" s="71"/>
      <c r="AA228" s="71"/>
      <c r="AB228" s="71"/>
      <c r="AC228" s="71"/>
      <c r="AD228" s="71"/>
      <c r="AE228" s="71"/>
      <c r="AF228" s="71"/>
      <c r="AG228" s="71"/>
      <c r="AH228" s="71"/>
      <c r="AI228" s="71"/>
      <c r="AJ228" s="71"/>
      <c r="AK228" s="71"/>
      <c r="AL228" s="71"/>
      <c r="AM228" s="71"/>
      <c r="AN228" s="71"/>
      <c r="AO228" s="71"/>
      <c r="AP228" s="71"/>
      <c r="AQ228" s="71"/>
      <c r="AR228" s="71"/>
      <c r="AS228" s="71"/>
      <c r="AT228" s="71"/>
      <c r="AU228" s="71"/>
      <c r="AV228" s="71"/>
      <c r="AW228" s="71"/>
      <c r="AX228" s="71"/>
      <c r="AY228" s="71"/>
      <c r="AZ228" s="71"/>
      <c r="BA228" s="71"/>
      <c r="BB228" s="71"/>
      <c r="BC228" s="71"/>
      <c r="BD228" s="71"/>
      <c r="BE228" s="71"/>
      <c r="BF228" s="71"/>
      <c r="BG228" s="71"/>
      <c r="BH228" s="71"/>
      <c r="BI228" s="71"/>
      <c r="BJ228" s="71"/>
      <c r="BK228" s="71"/>
      <c r="BL228" s="71"/>
      <c r="BM228" s="71"/>
      <c r="BN228" s="72"/>
      <c r="BO228" s="12"/>
      <c r="BP228" s="12"/>
      <c r="BQ228" s="12"/>
    </row>
    <row r="229" spans="1:69" ht="15.75" customHeight="1" x14ac:dyDescent="0.2">
      <c r="A229" s="69" t="s">
        <v>84</v>
      </c>
      <c r="B229" s="69"/>
      <c r="C229" s="69"/>
      <c r="D229" s="69"/>
      <c r="E229" s="69"/>
      <c r="F229" s="69"/>
      <c r="G229" s="69"/>
      <c r="H229" s="69"/>
      <c r="I229" s="69"/>
      <c r="J229" s="69"/>
      <c r="K229" s="69"/>
      <c r="L229" s="69"/>
      <c r="M229" s="89"/>
      <c r="N229" s="89"/>
      <c r="O229" s="89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</row>
    <row r="230" spans="1:69" ht="15.75" customHeight="1" x14ac:dyDescent="0.2">
      <c r="A230" s="70" t="s">
        <v>270</v>
      </c>
      <c r="B230" s="71"/>
      <c r="C230" s="71"/>
      <c r="D230" s="71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  <c r="Z230" s="71"/>
      <c r="AA230" s="71"/>
      <c r="AB230" s="71"/>
      <c r="AC230" s="71"/>
      <c r="AD230" s="71"/>
      <c r="AE230" s="71"/>
      <c r="AF230" s="71"/>
      <c r="AG230" s="71"/>
      <c r="AH230" s="71"/>
      <c r="AI230" s="71"/>
      <c r="AJ230" s="71"/>
      <c r="AK230" s="71"/>
      <c r="AL230" s="71"/>
      <c r="AM230" s="71"/>
      <c r="AN230" s="71"/>
      <c r="AO230" s="71"/>
      <c r="AP230" s="71"/>
      <c r="AQ230" s="71"/>
      <c r="AR230" s="71"/>
      <c r="AS230" s="71"/>
      <c r="AT230" s="71"/>
      <c r="AU230" s="71"/>
      <c r="AV230" s="71"/>
      <c r="AW230" s="71"/>
      <c r="AX230" s="71"/>
      <c r="AY230" s="71"/>
      <c r="AZ230" s="71"/>
      <c r="BA230" s="71"/>
      <c r="BB230" s="71"/>
      <c r="BC230" s="71"/>
      <c r="BD230" s="71"/>
      <c r="BE230" s="71"/>
      <c r="BF230" s="71"/>
      <c r="BG230" s="71"/>
      <c r="BH230" s="71"/>
      <c r="BI230" s="71"/>
      <c r="BJ230" s="71"/>
      <c r="BK230" s="71"/>
      <c r="BL230" s="71"/>
      <c r="BM230" s="71"/>
      <c r="BN230" s="72"/>
      <c r="BO230" s="12"/>
      <c r="BP230" s="12"/>
      <c r="BQ230" s="12"/>
    </row>
    <row r="231" spans="1:69" ht="15.75" customHeight="1" x14ac:dyDescent="0.2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</row>
    <row r="232" spans="1:69" ht="27" customHeight="1" x14ac:dyDescent="0.25">
      <c r="A232" s="195" t="s">
        <v>246</v>
      </c>
      <c r="B232" s="196"/>
      <c r="C232" s="196"/>
      <c r="D232" s="196"/>
      <c r="E232" s="196"/>
      <c r="F232" s="196"/>
      <c r="G232" s="196"/>
      <c r="H232" s="196"/>
      <c r="I232" s="196"/>
      <c r="J232" s="196"/>
      <c r="K232" s="196"/>
      <c r="L232" s="196"/>
      <c r="M232" s="196"/>
      <c r="N232" s="196"/>
      <c r="O232" s="196"/>
      <c r="P232" s="196"/>
      <c r="Q232" s="196"/>
      <c r="R232" s="196"/>
      <c r="S232" s="196"/>
      <c r="T232" s="196"/>
      <c r="U232" s="196"/>
      <c r="V232" s="196"/>
      <c r="W232" s="140"/>
      <c r="X232" s="140"/>
      <c r="Y232" s="140"/>
      <c r="Z232" s="140"/>
      <c r="AA232" s="140"/>
      <c r="AB232" s="140"/>
      <c r="AC232" s="140"/>
      <c r="AD232" s="140"/>
      <c r="AE232" s="140"/>
      <c r="AF232" s="140"/>
      <c r="AG232" s="140"/>
      <c r="AH232" s="140"/>
      <c r="AI232" s="140"/>
      <c r="AJ232" s="140"/>
      <c r="AK232" s="140"/>
      <c r="AL232" s="140"/>
      <c r="AM232" s="140"/>
      <c r="AN232" s="3"/>
      <c r="AO232" s="3"/>
      <c r="AP232" s="185" t="s">
        <v>248</v>
      </c>
      <c r="AQ232" s="186"/>
      <c r="AR232" s="186"/>
      <c r="AS232" s="186"/>
      <c r="AT232" s="186"/>
      <c r="AU232" s="186"/>
      <c r="AV232" s="186"/>
      <c r="AW232" s="186"/>
      <c r="AX232" s="186"/>
      <c r="AY232" s="186"/>
      <c r="AZ232" s="186"/>
      <c r="BA232" s="186"/>
      <c r="BB232" s="186"/>
      <c r="BC232" s="186"/>
      <c r="BD232" s="186"/>
      <c r="BE232" s="186"/>
      <c r="BF232" s="186"/>
      <c r="BG232" s="186"/>
      <c r="BH232" s="186"/>
    </row>
    <row r="233" spans="1:69" x14ac:dyDescent="0.2">
      <c r="W233" s="189" t="s">
        <v>6</v>
      </c>
      <c r="X233" s="189"/>
      <c r="Y233" s="189"/>
      <c r="Z233" s="189"/>
      <c r="AA233" s="189"/>
      <c r="AB233" s="189"/>
      <c r="AC233" s="189"/>
      <c r="AD233" s="189"/>
      <c r="AE233" s="189"/>
      <c r="AF233" s="189"/>
      <c r="AG233" s="189"/>
      <c r="AH233" s="189"/>
      <c r="AI233" s="189"/>
      <c r="AJ233" s="189"/>
      <c r="AK233" s="189"/>
      <c r="AL233" s="189"/>
      <c r="AM233" s="189"/>
      <c r="AN233" s="4"/>
      <c r="AO233" s="4"/>
      <c r="AP233" s="189" t="s">
        <v>32</v>
      </c>
      <c r="AQ233" s="189"/>
      <c r="AR233" s="189"/>
      <c r="AS233" s="189"/>
      <c r="AT233" s="189"/>
      <c r="AU233" s="189"/>
      <c r="AV233" s="189"/>
      <c r="AW233" s="189"/>
      <c r="AX233" s="189"/>
      <c r="AY233" s="189"/>
      <c r="AZ233" s="189"/>
      <c r="BA233" s="189"/>
      <c r="BB233" s="189"/>
      <c r="BC233" s="189"/>
      <c r="BD233" s="189"/>
      <c r="BE233" s="189"/>
      <c r="BF233" s="189"/>
      <c r="BG233" s="189"/>
      <c r="BH233" s="189"/>
    </row>
    <row r="236" spans="1:69" ht="31.5" customHeight="1" x14ac:dyDescent="0.25">
      <c r="A236" s="190" t="s">
        <v>247</v>
      </c>
      <c r="B236" s="191"/>
      <c r="C236" s="191"/>
      <c r="D236" s="191"/>
      <c r="E236" s="191"/>
      <c r="F236" s="191"/>
      <c r="G236" s="191"/>
      <c r="H236" s="191"/>
      <c r="I236" s="191"/>
      <c r="J236" s="191"/>
      <c r="K236" s="191"/>
      <c r="L236" s="191"/>
      <c r="M236" s="191"/>
      <c r="N236" s="191"/>
      <c r="O236" s="191"/>
      <c r="P236" s="191"/>
      <c r="Q236" s="191"/>
      <c r="R236" s="191"/>
      <c r="S236" s="191"/>
      <c r="T236" s="191"/>
      <c r="U236" s="191"/>
      <c r="V236" s="191"/>
      <c r="W236" s="192"/>
      <c r="X236" s="192"/>
      <c r="Y236" s="192"/>
      <c r="Z236" s="192"/>
      <c r="AA236" s="192"/>
      <c r="AB236" s="192"/>
      <c r="AC236" s="192"/>
      <c r="AD236" s="192"/>
      <c r="AE236" s="192"/>
      <c r="AF236" s="192"/>
      <c r="AG236" s="192"/>
      <c r="AH236" s="192"/>
      <c r="AI236" s="192"/>
      <c r="AJ236" s="192"/>
      <c r="AK236" s="192"/>
      <c r="AL236" s="192"/>
      <c r="AM236" s="192"/>
      <c r="AN236" s="3"/>
      <c r="AO236" s="3"/>
      <c r="AP236" s="193" t="s">
        <v>249</v>
      </c>
      <c r="AQ236" s="194"/>
      <c r="AR236" s="194"/>
      <c r="AS236" s="194"/>
      <c r="AT236" s="194"/>
      <c r="AU236" s="194"/>
      <c r="AV236" s="194"/>
      <c r="AW236" s="194"/>
      <c r="AX236" s="194"/>
      <c r="AY236" s="194"/>
      <c r="AZ236" s="194"/>
      <c r="BA236" s="194"/>
      <c r="BB236" s="194"/>
      <c r="BC236" s="194"/>
      <c r="BD236" s="194"/>
      <c r="BE236" s="194"/>
      <c r="BF236" s="194"/>
      <c r="BG236" s="194"/>
      <c r="BH236" s="194"/>
    </row>
    <row r="237" spans="1:69" x14ac:dyDescent="0.2">
      <c r="W237" s="189" t="s">
        <v>6</v>
      </c>
      <c r="X237" s="189"/>
      <c r="Y237" s="189"/>
      <c r="Z237" s="189"/>
      <c r="AA237" s="189"/>
      <c r="AB237" s="189"/>
      <c r="AC237" s="189"/>
      <c r="AD237" s="189"/>
      <c r="AE237" s="189"/>
      <c r="AF237" s="189"/>
      <c r="AG237" s="189"/>
      <c r="AH237" s="189"/>
      <c r="AI237" s="189"/>
      <c r="AJ237" s="189"/>
      <c r="AK237" s="189"/>
      <c r="AL237" s="189"/>
      <c r="AM237" s="189"/>
      <c r="AN237" s="4"/>
      <c r="AO237" s="4"/>
      <c r="AP237" s="189" t="s">
        <v>32</v>
      </c>
      <c r="AQ237" s="189"/>
      <c r="AR237" s="189"/>
      <c r="AS237" s="189"/>
      <c r="AT237" s="189"/>
      <c r="AU237" s="189"/>
      <c r="AV237" s="189"/>
      <c r="AW237" s="189"/>
      <c r="AX237" s="189"/>
      <c r="AY237" s="189"/>
      <c r="AZ237" s="189"/>
      <c r="BA237" s="189"/>
      <c r="BB237" s="189"/>
      <c r="BC237" s="189"/>
      <c r="BD237" s="189"/>
      <c r="BE237" s="189"/>
      <c r="BF237" s="189"/>
      <c r="BG237" s="189"/>
      <c r="BH237" s="189"/>
    </row>
  </sheetData>
  <mergeCells count="1256">
    <mergeCell ref="A40:BN40"/>
    <mergeCell ref="AN69:AR69"/>
    <mergeCell ref="AS69:AW69"/>
    <mergeCell ref="A58:BN58"/>
    <mergeCell ref="BM66:BQ66"/>
    <mergeCell ref="BH66:BL66"/>
    <mergeCell ref="AD66:AH66"/>
    <mergeCell ref="AX66:BB66"/>
    <mergeCell ref="AX69:BB69"/>
    <mergeCell ref="BC65:BQ65"/>
    <mergeCell ref="AU30:AY30"/>
    <mergeCell ref="AK139:AO139"/>
    <mergeCell ref="BI30:BM30"/>
    <mergeCell ref="BN30:BQ30"/>
    <mergeCell ref="X44:AB44"/>
    <mergeCell ref="AC44:AH44"/>
    <mergeCell ref="BI44:BN44"/>
    <mergeCell ref="BD44:BH44"/>
    <mergeCell ref="BD30:BH30"/>
    <mergeCell ref="A42:BN42"/>
    <mergeCell ref="AZ30:BC30"/>
    <mergeCell ref="C43:R43"/>
    <mergeCell ref="A43:B43"/>
    <mergeCell ref="A61:BN61"/>
    <mergeCell ref="A30:B30"/>
    <mergeCell ref="C30:Z30"/>
    <mergeCell ref="AA30:AE30"/>
    <mergeCell ref="AF30:AJ30"/>
    <mergeCell ref="AK30:AO30"/>
    <mergeCell ref="AP30:AT30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AP237:BH237"/>
    <mergeCell ref="A236:V236"/>
    <mergeCell ref="W236:AM236"/>
    <mergeCell ref="AP236:BH236"/>
    <mergeCell ref="W237:AM237"/>
    <mergeCell ref="AP233:BH233"/>
    <mergeCell ref="W233:AM233"/>
    <mergeCell ref="A232:V232"/>
    <mergeCell ref="A140:B140"/>
    <mergeCell ref="W232:AM232"/>
    <mergeCell ref="A69:B69"/>
    <mergeCell ref="AD69:AH69"/>
    <mergeCell ref="BC69:BG69"/>
    <mergeCell ref="AU127:AY127"/>
    <mergeCell ref="AZ127:BC127"/>
    <mergeCell ref="AZ128:BC128"/>
    <mergeCell ref="AZ129:BC129"/>
    <mergeCell ref="AK129:AO129"/>
    <mergeCell ref="AF139:AJ139"/>
    <mergeCell ref="BH69:BL69"/>
    <mergeCell ref="AI69:AM69"/>
    <mergeCell ref="BD139:BH139"/>
    <mergeCell ref="BI139:BM139"/>
    <mergeCell ref="AP139:AT139"/>
    <mergeCell ref="AU139:AY139"/>
    <mergeCell ref="AZ139:BC139"/>
    <mergeCell ref="AK127:AO127"/>
    <mergeCell ref="AP127:AT127"/>
    <mergeCell ref="AP232:BH232"/>
    <mergeCell ref="AN65:BB65"/>
    <mergeCell ref="A63:BQ63"/>
    <mergeCell ref="A68:B68"/>
    <mergeCell ref="Y69:AC69"/>
    <mergeCell ref="AA140:AE140"/>
    <mergeCell ref="AF140:AJ140"/>
    <mergeCell ref="A67:B67"/>
    <mergeCell ref="Y66:AC66"/>
    <mergeCell ref="A124:BQ124"/>
    <mergeCell ref="A65:B66"/>
    <mergeCell ref="BC67:BG67"/>
    <mergeCell ref="Y68:AC68"/>
    <mergeCell ref="BC68:BG68"/>
    <mergeCell ref="BC66:BG66"/>
    <mergeCell ref="AD68:AH68"/>
    <mergeCell ref="AI67:AM67"/>
    <mergeCell ref="AS66:AW66"/>
    <mergeCell ref="AN66:AR66"/>
    <mergeCell ref="AI66:AM66"/>
    <mergeCell ref="BN139:BQ139"/>
    <mergeCell ref="BM69:BQ69"/>
    <mergeCell ref="AS67:AW67"/>
    <mergeCell ref="AI68:AM68"/>
    <mergeCell ref="AN68:AR68"/>
    <mergeCell ref="AS68:AW68"/>
    <mergeCell ref="BH67:BL67"/>
    <mergeCell ref="BM67:BQ67"/>
    <mergeCell ref="BM68:BQ68"/>
    <mergeCell ref="BH68:BL68"/>
    <mergeCell ref="AX68:BB68"/>
    <mergeCell ref="AX67:BB67"/>
    <mergeCell ref="BI29:BM29"/>
    <mergeCell ref="BD29:BH29"/>
    <mergeCell ref="BN29:BQ29"/>
    <mergeCell ref="A44:B44"/>
    <mergeCell ref="A45:B45"/>
    <mergeCell ref="C57:R57"/>
    <mergeCell ref="C44:R44"/>
    <mergeCell ref="A49:BN49"/>
    <mergeCell ref="A53:B53"/>
    <mergeCell ref="A54:B54"/>
    <mergeCell ref="BN27:BQ27"/>
    <mergeCell ref="A26:B27"/>
    <mergeCell ref="AF27:AJ27"/>
    <mergeCell ref="S43:AH43"/>
    <mergeCell ref="AI43:AX43"/>
    <mergeCell ref="AP28:AT28"/>
    <mergeCell ref="AU28:AY28"/>
    <mergeCell ref="AY43:BN43"/>
    <mergeCell ref="AZ28:BC28"/>
    <mergeCell ref="BD28:BH28"/>
    <mergeCell ref="AY44:BC44"/>
    <mergeCell ref="AI44:AM44"/>
    <mergeCell ref="AN44:AR44"/>
    <mergeCell ref="AS44:AX44"/>
    <mergeCell ref="A46:BN46"/>
    <mergeCell ref="S44:W44"/>
    <mergeCell ref="A29:B29"/>
    <mergeCell ref="AF29:AJ29"/>
    <mergeCell ref="AU29:AY29"/>
    <mergeCell ref="AA29:AE29"/>
    <mergeCell ref="C29:Z29"/>
    <mergeCell ref="AK29:AO29"/>
    <mergeCell ref="S45:AH45"/>
    <mergeCell ref="S47:AH47"/>
    <mergeCell ref="S50:AH50"/>
    <mergeCell ref="S52:AH52"/>
    <mergeCell ref="A51:XFD51"/>
    <mergeCell ref="AI45:AX45"/>
    <mergeCell ref="AI47:AX47"/>
    <mergeCell ref="S57:AH57"/>
    <mergeCell ref="AI57:AX57"/>
    <mergeCell ref="AY57:BN57"/>
    <mergeCell ref="A47:B47"/>
    <mergeCell ref="A50:B50"/>
    <mergeCell ref="AY45:BN45"/>
    <mergeCell ref="A55:B55"/>
    <mergeCell ref="C45:R45"/>
    <mergeCell ref="C47:R47"/>
    <mergeCell ref="C50:R50"/>
    <mergeCell ref="A57:B57"/>
    <mergeCell ref="C54:R54"/>
    <mergeCell ref="C55:R55"/>
    <mergeCell ref="S53:AH53"/>
    <mergeCell ref="S54:AH54"/>
    <mergeCell ref="S55:AH55"/>
    <mergeCell ref="A56:BN56"/>
    <mergeCell ref="AY55:BN55"/>
    <mergeCell ref="AY53:BN53"/>
    <mergeCell ref="AY54:BN54"/>
    <mergeCell ref="AI50:AX50"/>
    <mergeCell ref="AI52:AX52"/>
    <mergeCell ref="AY47:BN47"/>
    <mergeCell ref="AI53:AX53"/>
    <mergeCell ref="AI54:AX54"/>
    <mergeCell ref="AI55:AX55"/>
    <mergeCell ref="AY50:BN50"/>
    <mergeCell ref="AY52:BN52"/>
    <mergeCell ref="C52:R52"/>
    <mergeCell ref="C53:R53"/>
    <mergeCell ref="A52:B52"/>
    <mergeCell ref="BN128:BQ128"/>
    <mergeCell ref="BD129:BH129"/>
    <mergeCell ref="AP129:AT129"/>
    <mergeCell ref="AU129:AY129"/>
    <mergeCell ref="BN127:BQ127"/>
    <mergeCell ref="A128:B128"/>
    <mergeCell ref="C128:Z128"/>
    <mergeCell ref="AA128:AE128"/>
    <mergeCell ref="AF128:AJ128"/>
    <mergeCell ref="AK128:AO128"/>
    <mergeCell ref="AP128:AT128"/>
    <mergeCell ref="AU128:AY128"/>
    <mergeCell ref="BD128:BH128"/>
    <mergeCell ref="BI128:BM128"/>
    <mergeCell ref="A125:BQ125"/>
    <mergeCell ref="A126:B127"/>
    <mergeCell ref="C126:Z127"/>
    <mergeCell ref="AA126:AO126"/>
    <mergeCell ref="AP126:BC126"/>
    <mergeCell ref="BD126:BQ126"/>
    <mergeCell ref="AA127:AE127"/>
    <mergeCell ref="AF127:AJ127"/>
    <mergeCell ref="BD127:BH127"/>
    <mergeCell ref="BI127:BM127"/>
    <mergeCell ref="A130:B130"/>
    <mergeCell ref="C130:Z130"/>
    <mergeCell ref="AK140:AO140"/>
    <mergeCell ref="AP140:AT140"/>
    <mergeCell ref="AA130:AE130"/>
    <mergeCell ref="AF130:AJ130"/>
    <mergeCell ref="C140:Z140"/>
    <mergeCell ref="A139:B139"/>
    <mergeCell ref="C139:Z139"/>
    <mergeCell ref="AA139:AE139"/>
    <mergeCell ref="BI130:BM130"/>
    <mergeCell ref="BN130:BQ130"/>
    <mergeCell ref="BD130:BH130"/>
    <mergeCell ref="BI129:BM129"/>
    <mergeCell ref="BN129:BQ129"/>
    <mergeCell ref="AK130:AO130"/>
    <mergeCell ref="AP130:AT130"/>
    <mergeCell ref="AU130:AY130"/>
    <mergeCell ref="AZ130:BC130"/>
    <mergeCell ref="A129:B129"/>
    <mergeCell ref="C129:Z129"/>
    <mergeCell ref="AA129:AE129"/>
    <mergeCell ref="AF129:AJ129"/>
    <mergeCell ref="A200:BN200"/>
    <mergeCell ref="A201:B201"/>
    <mergeCell ref="C201:R201"/>
    <mergeCell ref="S201:Z201"/>
    <mergeCell ref="AA201:AH201"/>
    <mergeCell ref="AI201:AP201"/>
    <mergeCell ref="AQ201:AX201"/>
    <mergeCell ref="AY201:BF201"/>
    <mergeCell ref="AU140:AY140"/>
    <mergeCell ref="AZ140:BC140"/>
    <mergeCell ref="BD140:BH140"/>
    <mergeCell ref="BI140:BM140"/>
    <mergeCell ref="BN140:BQ140"/>
    <mergeCell ref="A199:BQ199"/>
    <mergeCell ref="A141:B141"/>
    <mergeCell ref="C141:Z141"/>
    <mergeCell ref="AA141:AE141"/>
    <mergeCell ref="AF141:AJ141"/>
    <mergeCell ref="AY213:BF213"/>
    <mergeCell ref="BG213:BN213"/>
    <mergeCell ref="AI208:AP208"/>
    <mergeCell ref="AY210:BF210"/>
    <mergeCell ref="BG210:BN210"/>
    <mergeCell ref="A211:BN211"/>
    <mergeCell ref="A205:B205"/>
    <mergeCell ref="C205:R205"/>
    <mergeCell ref="S205:Z205"/>
    <mergeCell ref="AI205:AP205"/>
    <mergeCell ref="A207:B207"/>
    <mergeCell ref="C207:R207"/>
    <mergeCell ref="AI207:AP207"/>
    <mergeCell ref="A206:B206"/>
    <mergeCell ref="C206:R206"/>
    <mergeCell ref="BI202:BN202"/>
    <mergeCell ref="A204:B204"/>
    <mergeCell ref="C204:R204"/>
    <mergeCell ref="A203:B203"/>
    <mergeCell ref="AC202:AH202"/>
    <mergeCell ref="AI202:AM202"/>
    <mergeCell ref="AN202:AR202"/>
    <mergeCell ref="AS202:AX202"/>
    <mergeCell ref="AQ203:AX203"/>
    <mergeCell ref="AY203:BF203"/>
    <mergeCell ref="A202:B202"/>
    <mergeCell ref="C202:R202"/>
    <mergeCell ref="S202:W202"/>
    <mergeCell ref="X202:AB202"/>
    <mergeCell ref="AY202:BC202"/>
    <mergeCell ref="BD202:BH202"/>
    <mergeCell ref="BG203:BN203"/>
    <mergeCell ref="AA204:AH204"/>
    <mergeCell ref="C203:R203"/>
    <mergeCell ref="S203:Z203"/>
    <mergeCell ref="AA203:AH203"/>
    <mergeCell ref="AI203:AP203"/>
    <mergeCell ref="A216:B216"/>
    <mergeCell ref="C216:R216"/>
    <mergeCell ref="A215:B215"/>
    <mergeCell ref="C215:R215"/>
    <mergeCell ref="BG201:BN201"/>
    <mergeCell ref="S204:Z204"/>
    <mergeCell ref="AI204:AP204"/>
    <mergeCell ref="AQ204:AX204"/>
    <mergeCell ref="AY204:BF204"/>
    <mergeCell ref="BG204:BN204"/>
    <mergeCell ref="A214:B214"/>
    <mergeCell ref="C214:R214"/>
    <mergeCell ref="S213:Z213"/>
    <mergeCell ref="AA213:AH213"/>
    <mergeCell ref="AI213:AP213"/>
    <mergeCell ref="A213:B213"/>
    <mergeCell ref="S214:Z214"/>
    <mergeCell ref="AA214:AH214"/>
    <mergeCell ref="AY214:BF214"/>
    <mergeCell ref="BG214:BN214"/>
    <mergeCell ref="C213:R213"/>
    <mergeCell ref="AQ213:AX213"/>
    <mergeCell ref="A208:B208"/>
    <mergeCell ref="C208:R208"/>
    <mergeCell ref="S208:Z208"/>
    <mergeCell ref="AA208:AH208"/>
    <mergeCell ref="AI210:AP210"/>
    <mergeCell ref="AQ210:AX210"/>
    <mergeCell ref="A210:B210"/>
    <mergeCell ref="C210:R210"/>
    <mergeCell ref="S210:Z210"/>
    <mergeCell ref="AA210:AH210"/>
    <mergeCell ref="AQ207:AX207"/>
    <mergeCell ref="AQ208:AX208"/>
    <mergeCell ref="A209:BN209"/>
    <mergeCell ref="AY207:BF207"/>
    <mergeCell ref="BG207:BN207"/>
    <mergeCell ref="AY208:BF208"/>
    <mergeCell ref="BG208:BN208"/>
    <mergeCell ref="S207:Z207"/>
    <mergeCell ref="AA207:AH207"/>
    <mergeCell ref="AQ205:AX205"/>
    <mergeCell ref="AY205:BF205"/>
    <mergeCell ref="BG205:BN205"/>
    <mergeCell ref="S206:Z206"/>
    <mergeCell ref="AA205:AH205"/>
    <mergeCell ref="AA206:AH206"/>
    <mergeCell ref="AY206:BF206"/>
    <mergeCell ref="BG206:BN206"/>
    <mergeCell ref="AI206:AP206"/>
    <mergeCell ref="AQ206:AX206"/>
    <mergeCell ref="A230:BN230"/>
    <mergeCell ref="A226:BN226"/>
    <mergeCell ref="A227:O227"/>
    <mergeCell ref="A228:BN228"/>
    <mergeCell ref="A229:O229"/>
    <mergeCell ref="AY48:BN48"/>
    <mergeCell ref="A48:B48"/>
    <mergeCell ref="C48:R48"/>
    <mergeCell ref="S48:AH48"/>
    <mergeCell ref="AI48:AX48"/>
    <mergeCell ref="S215:Z215"/>
    <mergeCell ref="AA215:AH215"/>
    <mergeCell ref="A223:O223"/>
    <mergeCell ref="A224:BN224"/>
    <mergeCell ref="A225:O225"/>
    <mergeCell ref="A218:BQ218"/>
    <mergeCell ref="A219:BN219"/>
    <mergeCell ref="A220:BQ220"/>
    <mergeCell ref="A221:BN221"/>
    <mergeCell ref="S216:Z216"/>
    <mergeCell ref="AA216:AH216"/>
    <mergeCell ref="AI216:AP216"/>
    <mergeCell ref="AQ216:AX216"/>
    <mergeCell ref="AY216:BF216"/>
    <mergeCell ref="BG216:BN216"/>
    <mergeCell ref="AI215:AP215"/>
    <mergeCell ref="AQ215:AX215"/>
    <mergeCell ref="AI214:AP214"/>
    <mergeCell ref="AQ214:AX214"/>
    <mergeCell ref="AY215:BF215"/>
    <mergeCell ref="BG215:BN215"/>
    <mergeCell ref="A212:BN21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121:BQ121"/>
    <mergeCell ref="A122:BN122"/>
    <mergeCell ref="C65:X66"/>
    <mergeCell ref="C67:X67"/>
    <mergeCell ref="C68:X68"/>
    <mergeCell ref="C69:X69"/>
    <mergeCell ref="AD67:AH67"/>
    <mergeCell ref="AN67:AR67"/>
    <mergeCell ref="Y65:AM65"/>
    <mergeCell ref="Y67:AC67"/>
    <mergeCell ref="A60:B60"/>
    <mergeCell ref="C59:R59"/>
    <mergeCell ref="C60:R60"/>
    <mergeCell ref="A59:B59"/>
    <mergeCell ref="AY60:BN60"/>
    <mergeCell ref="S60:AH60"/>
    <mergeCell ref="AI59:AX59"/>
    <mergeCell ref="AI60:AX60"/>
    <mergeCell ref="S59:AH59"/>
    <mergeCell ref="AY59:BN59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C32:BQ32"/>
    <mergeCell ref="C34:BQ34"/>
    <mergeCell ref="C36:BQ36"/>
    <mergeCell ref="C38:BQ38"/>
    <mergeCell ref="AU37:AY37"/>
    <mergeCell ref="AZ37:BC37"/>
    <mergeCell ref="BD37:BH37"/>
    <mergeCell ref="BI37:BM37"/>
    <mergeCell ref="BN37:BQ37"/>
    <mergeCell ref="A38:B38"/>
    <mergeCell ref="A37:B37"/>
    <mergeCell ref="C37:Z37"/>
    <mergeCell ref="AA37:AE37"/>
    <mergeCell ref="AF37:AJ37"/>
    <mergeCell ref="AK37:AO37"/>
    <mergeCell ref="AP37:AT37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8:B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76:B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0:B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C97:BQ97"/>
    <mergeCell ref="AS96:AW96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C101:BQ101"/>
    <mergeCell ref="AS100:AW100"/>
    <mergeCell ref="AX100:BB100"/>
    <mergeCell ref="BC100:BG100"/>
    <mergeCell ref="BH100:BL100"/>
    <mergeCell ref="BM100:BQ100"/>
    <mergeCell ref="A101:B101"/>
    <mergeCell ref="A100:B100"/>
    <mergeCell ref="C100:X100"/>
    <mergeCell ref="Y100:AC100"/>
    <mergeCell ref="AD100:AH100"/>
    <mergeCell ref="AI100:AM100"/>
    <mergeCell ref="AN100:AR100"/>
    <mergeCell ref="C99:BQ99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C105:BQ105"/>
    <mergeCell ref="AS104:AW104"/>
    <mergeCell ref="AX104:BB104"/>
    <mergeCell ref="BC104:BG104"/>
    <mergeCell ref="BH104:BL104"/>
    <mergeCell ref="BM104:BQ104"/>
    <mergeCell ref="A105:B105"/>
    <mergeCell ref="A104:B104"/>
    <mergeCell ref="C104:X104"/>
    <mergeCell ref="Y104:AC104"/>
    <mergeCell ref="AD104:AH104"/>
    <mergeCell ref="AI104:AM104"/>
    <mergeCell ref="AN104:AR104"/>
    <mergeCell ref="C103:BQ103"/>
    <mergeCell ref="AS102:AW102"/>
    <mergeCell ref="AX102:BB102"/>
    <mergeCell ref="BC102:BG102"/>
    <mergeCell ref="BH102:BL102"/>
    <mergeCell ref="BM102:BQ102"/>
    <mergeCell ref="A103:B103"/>
    <mergeCell ref="A102:B102"/>
    <mergeCell ref="C102:X102"/>
    <mergeCell ref="Y102:AC102"/>
    <mergeCell ref="AD102:AH102"/>
    <mergeCell ref="AI102:AM102"/>
    <mergeCell ref="AN102:AR102"/>
    <mergeCell ref="A108:B108"/>
    <mergeCell ref="C108:BQ108"/>
    <mergeCell ref="AN107:AR107"/>
    <mergeCell ref="AS107:AW107"/>
    <mergeCell ref="AX107:BB107"/>
    <mergeCell ref="BC107:BG107"/>
    <mergeCell ref="BH107:BL107"/>
    <mergeCell ref="BM107:BQ107"/>
    <mergeCell ref="AS106:AW106"/>
    <mergeCell ref="AX106:BB106"/>
    <mergeCell ref="BC106:BG106"/>
    <mergeCell ref="BH106:BL106"/>
    <mergeCell ref="BM106:BQ106"/>
    <mergeCell ref="A107:B107"/>
    <mergeCell ref="C107:X107"/>
    <mergeCell ref="Y107:AC107"/>
    <mergeCell ref="AD107:AH107"/>
    <mergeCell ref="AI107:AM107"/>
    <mergeCell ref="A106:B106"/>
    <mergeCell ref="C106:X106"/>
    <mergeCell ref="Y106:AC106"/>
    <mergeCell ref="AD106:AH106"/>
    <mergeCell ref="AI106:AM106"/>
    <mergeCell ref="AN106:AR106"/>
    <mergeCell ref="A112:B112"/>
    <mergeCell ref="C112:BQ112"/>
    <mergeCell ref="AN111:AR111"/>
    <mergeCell ref="AS111:AW111"/>
    <mergeCell ref="AX111:BB111"/>
    <mergeCell ref="BC111:BG111"/>
    <mergeCell ref="BH111:BL111"/>
    <mergeCell ref="BM111:BQ111"/>
    <mergeCell ref="A111:B111"/>
    <mergeCell ref="C111:X111"/>
    <mergeCell ref="Y111:AC111"/>
    <mergeCell ref="AD111:AH111"/>
    <mergeCell ref="AI111:AM111"/>
    <mergeCell ref="A110:B110"/>
    <mergeCell ref="C110:BQ110"/>
    <mergeCell ref="AN109:AR109"/>
    <mergeCell ref="AS109:AW109"/>
    <mergeCell ref="AX109:BB109"/>
    <mergeCell ref="BC109:BG109"/>
    <mergeCell ref="BH109:BL109"/>
    <mergeCell ref="BM109:BQ109"/>
    <mergeCell ref="A109:B109"/>
    <mergeCell ref="C109:X109"/>
    <mergeCell ref="Y109:AC109"/>
    <mergeCell ref="AD109:AH109"/>
    <mergeCell ref="AI109:AM109"/>
    <mergeCell ref="AS115:AW115"/>
    <mergeCell ref="AX115:BB115"/>
    <mergeCell ref="BC115:BG115"/>
    <mergeCell ref="BH115:BL115"/>
    <mergeCell ref="BM115:BQ115"/>
    <mergeCell ref="A115:B115"/>
    <mergeCell ref="C115:X115"/>
    <mergeCell ref="Y115:AC115"/>
    <mergeCell ref="AD115:AH115"/>
    <mergeCell ref="AI115:AM115"/>
    <mergeCell ref="A114:B114"/>
    <mergeCell ref="C114:BQ114"/>
    <mergeCell ref="AN113:AR113"/>
    <mergeCell ref="AS113:AW113"/>
    <mergeCell ref="AX113:BB113"/>
    <mergeCell ref="BC113:BG113"/>
    <mergeCell ref="BH113:BL113"/>
    <mergeCell ref="BM113:BQ113"/>
    <mergeCell ref="A113:B113"/>
    <mergeCell ref="C113:X113"/>
    <mergeCell ref="Y113:AC113"/>
    <mergeCell ref="AD113:AH113"/>
    <mergeCell ref="AI113:AM113"/>
    <mergeCell ref="C72:BQ72"/>
    <mergeCell ref="C74:BQ74"/>
    <mergeCell ref="C76:BQ76"/>
    <mergeCell ref="C78:BQ78"/>
    <mergeCell ref="C80:BQ80"/>
    <mergeCell ref="C119:BQ119"/>
    <mergeCell ref="AS118:AW118"/>
    <mergeCell ref="AX118:BB118"/>
    <mergeCell ref="BC118:BG118"/>
    <mergeCell ref="BH118:BL118"/>
    <mergeCell ref="BM118:BQ118"/>
    <mergeCell ref="A119:B119"/>
    <mergeCell ref="A118:B118"/>
    <mergeCell ref="C118:X118"/>
    <mergeCell ref="Y118:AC118"/>
    <mergeCell ref="AD118:AH118"/>
    <mergeCell ref="AI118:AM118"/>
    <mergeCell ref="AN118:AR118"/>
    <mergeCell ref="C117:BQ117"/>
    <mergeCell ref="AS116:AW116"/>
    <mergeCell ref="AX116:BB116"/>
    <mergeCell ref="BC116:BG116"/>
    <mergeCell ref="BH116:BL116"/>
    <mergeCell ref="BM116:BQ116"/>
    <mergeCell ref="A117:B117"/>
    <mergeCell ref="A116:B116"/>
    <mergeCell ref="C116:X116"/>
    <mergeCell ref="Y116:AC116"/>
    <mergeCell ref="AD116:AH116"/>
    <mergeCell ref="AI116:AM116"/>
    <mergeCell ref="AN116:AR116"/>
    <mergeCell ref="AN115:AR115"/>
    <mergeCell ref="BN133:BQ133"/>
    <mergeCell ref="A134:B134"/>
    <mergeCell ref="A133:B133"/>
    <mergeCell ref="C133:Z133"/>
    <mergeCell ref="AA133:AE133"/>
    <mergeCell ref="AF133:AJ133"/>
    <mergeCell ref="AK133:AO133"/>
    <mergeCell ref="AP133:AT133"/>
    <mergeCell ref="AU131:AY131"/>
    <mergeCell ref="AZ131:BC131"/>
    <mergeCell ref="BD131:BH131"/>
    <mergeCell ref="BI131:BM131"/>
    <mergeCell ref="BN131:BQ131"/>
    <mergeCell ref="A132:B132"/>
    <mergeCell ref="A131:B131"/>
    <mergeCell ref="C131:Z131"/>
    <mergeCell ref="AA131:AE131"/>
    <mergeCell ref="AF131:AJ131"/>
    <mergeCell ref="AK131:AO131"/>
    <mergeCell ref="AP131:AT131"/>
    <mergeCell ref="C132:BQ132"/>
    <mergeCell ref="C134:BQ134"/>
    <mergeCell ref="C136:BQ136"/>
    <mergeCell ref="C138:BQ138"/>
    <mergeCell ref="AU137:AY137"/>
    <mergeCell ref="AZ137:BC137"/>
    <mergeCell ref="BD137:BH137"/>
    <mergeCell ref="BI137:BM137"/>
    <mergeCell ref="BN137:BQ137"/>
    <mergeCell ref="A138:B138"/>
    <mergeCell ref="A137:B137"/>
    <mergeCell ref="C137:Z137"/>
    <mergeCell ref="AA137:AE137"/>
    <mergeCell ref="AF137:AJ137"/>
    <mergeCell ref="AK137:AO137"/>
    <mergeCell ref="AP137:AT137"/>
    <mergeCell ref="AU135:AY135"/>
    <mergeCell ref="AZ135:BC135"/>
    <mergeCell ref="BD135:BH135"/>
    <mergeCell ref="BI135:BM135"/>
    <mergeCell ref="BN135:BQ135"/>
    <mergeCell ref="A136:B136"/>
    <mergeCell ref="A135:B135"/>
    <mergeCell ref="C135:Z135"/>
    <mergeCell ref="AA135:AE135"/>
    <mergeCell ref="AF135:AJ135"/>
    <mergeCell ref="AK135:AO135"/>
    <mergeCell ref="AP135:AT135"/>
    <mergeCell ref="AU133:AY133"/>
    <mergeCell ref="AZ133:BC133"/>
    <mergeCell ref="BD133:BH133"/>
    <mergeCell ref="BI133:BM133"/>
    <mergeCell ref="AZ144:BC144"/>
    <mergeCell ref="BD144:BH144"/>
    <mergeCell ref="BI144:BM144"/>
    <mergeCell ref="BN144:BQ144"/>
    <mergeCell ref="A145:B145"/>
    <mergeCell ref="A144:B144"/>
    <mergeCell ref="C144:Z144"/>
    <mergeCell ref="AA144:AE144"/>
    <mergeCell ref="AF144:AJ144"/>
    <mergeCell ref="AK144:AO144"/>
    <mergeCell ref="AP144:AT144"/>
    <mergeCell ref="AU144:AY144"/>
    <mergeCell ref="BI142:BM142"/>
    <mergeCell ref="BN142:BQ142"/>
    <mergeCell ref="A143:B143"/>
    <mergeCell ref="BN141:BQ141"/>
    <mergeCell ref="A142:B142"/>
    <mergeCell ref="C142:Z142"/>
    <mergeCell ref="AA142:AE142"/>
    <mergeCell ref="AF142:AJ142"/>
    <mergeCell ref="AK142:AO142"/>
    <mergeCell ref="AP142:AT142"/>
    <mergeCell ref="AU142:AY142"/>
    <mergeCell ref="AZ142:BC142"/>
    <mergeCell ref="BD142:BH142"/>
    <mergeCell ref="AK141:AO141"/>
    <mergeCell ref="AP141:AT141"/>
    <mergeCell ref="AU141:AY141"/>
    <mergeCell ref="AZ141:BC141"/>
    <mergeCell ref="BD141:BH141"/>
    <mergeCell ref="BI141:BM141"/>
    <mergeCell ref="A149:B149"/>
    <mergeCell ref="AP148:AT148"/>
    <mergeCell ref="AU148:AY148"/>
    <mergeCell ref="AZ148:BC148"/>
    <mergeCell ref="BD148:BH148"/>
    <mergeCell ref="BI148:BM148"/>
    <mergeCell ref="BN148:BQ148"/>
    <mergeCell ref="A148:B148"/>
    <mergeCell ref="C148:Z148"/>
    <mergeCell ref="AA148:AE148"/>
    <mergeCell ref="AF148:AJ148"/>
    <mergeCell ref="AK148:AO148"/>
    <mergeCell ref="A147:B147"/>
    <mergeCell ref="AP146:AT146"/>
    <mergeCell ref="AU146:AY146"/>
    <mergeCell ref="AZ146:BC146"/>
    <mergeCell ref="BD146:BH146"/>
    <mergeCell ref="BI146:BM146"/>
    <mergeCell ref="BN146:BQ146"/>
    <mergeCell ref="A146:B146"/>
    <mergeCell ref="C146:Z146"/>
    <mergeCell ref="AA146:AE146"/>
    <mergeCell ref="AF146:AJ146"/>
    <mergeCell ref="AK146:AO146"/>
    <mergeCell ref="A153:B153"/>
    <mergeCell ref="C153:BQ153"/>
    <mergeCell ref="AP152:AT152"/>
    <mergeCell ref="AU152:AY152"/>
    <mergeCell ref="AZ152:BC152"/>
    <mergeCell ref="BD152:BH152"/>
    <mergeCell ref="BI152:BM152"/>
    <mergeCell ref="BN152:BQ152"/>
    <mergeCell ref="A152:B152"/>
    <mergeCell ref="C152:Z152"/>
    <mergeCell ref="AA152:AE152"/>
    <mergeCell ref="AF152:AJ152"/>
    <mergeCell ref="AK152:AO152"/>
    <mergeCell ref="A151:B151"/>
    <mergeCell ref="AP150:AT150"/>
    <mergeCell ref="AU150:AY150"/>
    <mergeCell ref="AZ150:BC150"/>
    <mergeCell ref="BD150:BH150"/>
    <mergeCell ref="BI150:BM150"/>
    <mergeCell ref="BN150:BQ150"/>
    <mergeCell ref="A150:B150"/>
    <mergeCell ref="C150:Z150"/>
    <mergeCell ref="AA150:AE150"/>
    <mergeCell ref="AF150:AJ150"/>
    <mergeCell ref="AK150:AO150"/>
    <mergeCell ref="AP156:AT156"/>
    <mergeCell ref="AU156:AY156"/>
    <mergeCell ref="AZ156:BC156"/>
    <mergeCell ref="BD156:BH156"/>
    <mergeCell ref="BI156:BM156"/>
    <mergeCell ref="BN156:BQ156"/>
    <mergeCell ref="A156:B156"/>
    <mergeCell ref="C156:Z156"/>
    <mergeCell ref="AA156:AE156"/>
    <mergeCell ref="AF156:AJ156"/>
    <mergeCell ref="AK156:AO156"/>
    <mergeCell ref="A155:B155"/>
    <mergeCell ref="C155:BQ155"/>
    <mergeCell ref="AP154:AT154"/>
    <mergeCell ref="AU154:AY154"/>
    <mergeCell ref="AZ154:BC154"/>
    <mergeCell ref="BD154:BH154"/>
    <mergeCell ref="BI154:BM154"/>
    <mergeCell ref="BN154:BQ154"/>
    <mergeCell ref="A154:B154"/>
    <mergeCell ref="C154:Z154"/>
    <mergeCell ref="AA154:AE154"/>
    <mergeCell ref="AF154:AJ154"/>
    <mergeCell ref="AK154:AO154"/>
    <mergeCell ref="C160:BQ160"/>
    <mergeCell ref="AU159:AY159"/>
    <mergeCell ref="AZ159:BC159"/>
    <mergeCell ref="BD159:BH159"/>
    <mergeCell ref="BI159:BM159"/>
    <mergeCell ref="BN159:BQ159"/>
    <mergeCell ref="A160:B160"/>
    <mergeCell ref="A159:B159"/>
    <mergeCell ref="C159:Z159"/>
    <mergeCell ref="AA159:AE159"/>
    <mergeCell ref="AF159:AJ159"/>
    <mergeCell ref="AK159:AO159"/>
    <mergeCell ref="AP159:AT159"/>
    <mergeCell ref="C158:BQ158"/>
    <mergeCell ref="AU157:AY157"/>
    <mergeCell ref="AZ157:BC157"/>
    <mergeCell ref="BD157:BH157"/>
    <mergeCell ref="BI157:BM157"/>
    <mergeCell ref="BN157:BQ157"/>
    <mergeCell ref="A158:B158"/>
    <mergeCell ref="A157:B157"/>
    <mergeCell ref="C157:Z157"/>
    <mergeCell ref="AA157:AE157"/>
    <mergeCell ref="AF157:AJ157"/>
    <mergeCell ref="AK157:AO157"/>
    <mergeCell ref="AP157:AT157"/>
    <mergeCell ref="C164:BQ164"/>
    <mergeCell ref="AU163:AY163"/>
    <mergeCell ref="AZ163:BC163"/>
    <mergeCell ref="BD163:BH163"/>
    <mergeCell ref="BI163:BM163"/>
    <mergeCell ref="BN163:BQ163"/>
    <mergeCell ref="A164:B164"/>
    <mergeCell ref="A163:B163"/>
    <mergeCell ref="C163:Z163"/>
    <mergeCell ref="AA163:AE163"/>
    <mergeCell ref="AF163:AJ163"/>
    <mergeCell ref="AK163:AO163"/>
    <mergeCell ref="AP163:AT163"/>
    <mergeCell ref="C162:BQ162"/>
    <mergeCell ref="AU161:AY161"/>
    <mergeCell ref="AZ161:BC161"/>
    <mergeCell ref="BD161:BH161"/>
    <mergeCell ref="BI161:BM161"/>
    <mergeCell ref="BN161:BQ161"/>
    <mergeCell ref="A162:B162"/>
    <mergeCell ref="A161:B161"/>
    <mergeCell ref="C161:Z161"/>
    <mergeCell ref="AA161:AE161"/>
    <mergeCell ref="AF161:AJ161"/>
    <mergeCell ref="AK161:AO161"/>
    <mergeCell ref="AP161:AT161"/>
    <mergeCell ref="C168:BQ168"/>
    <mergeCell ref="AU167:AY167"/>
    <mergeCell ref="AZ167:BC167"/>
    <mergeCell ref="BD167:BH167"/>
    <mergeCell ref="BI167:BM167"/>
    <mergeCell ref="BN167:BQ167"/>
    <mergeCell ref="A168:B168"/>
    <mergeCell ref="A167:B167"/>
    <mergeCell ref="C167:Z167"/>
    <mergeCell ref="AA167:AE167"/>
    <mergeCell ref="AF167:AJ167"/>
    <mergeCell ref="AK167:AO167"/>
    <mergeCell ref="AP167:AT167"/>
    <mergeCell ref="C166:BQ166"/>
    <mergeCell ref="AU165:AY165"/>
    <mergeCell ref="AZ165:BC165"/>
    <mergeCell ref="BD165:BH165"/>
    <mergeCell ref="BI165:BM165"/>
    <mergeCell ref="BN165:BQ165"/>
    <mergeCell ref="A166:B166"/>
    <mergeCell ref="A165:B165"/>
    <mergeCell ref="C165:Z165"/>
    <mergeCell ref="AA165:AE165"/>
    <mergeCell ref="AF165:AJ165"/>
    <mergeCell ref="AK165:AO165"/>
    <mergeCell ref="AP165:AT165"/>
    <mergeCell ref="C172:BQ172"/>
    <mergeCell ref="AU171:AY171"/>
    <mergeCell ref="AZ171:BC171"/>
    <mergeCell ref="BD171:BH171"/>
    <mergeCell ref="BI171:BM171"/>
    <mergeCell ref="BN171:BQ171"/>
    <mergeCell ref="A172:B172"/>
    <mergeCell ref="A171:B171"/>
    <mergeCell ref="C171:Z171"/>
    <mergeCell ref="AA171:AE171"/>
    <mergeCell ref="AF171:AJ171"/>
    <mergeCell ref="AK171:AO171"/>
    <mergeCell ref="AP171:AT171"/>
    <mergeCell ref="C170:BQ170"/>
    <mergeCell ref="AU169:AY169"/>
    <mergeCell ref="AZ169:BC169"/>
    <mergeCell ref="BD169:BH169"/>
    <mergeCell ref="BI169:BM169"/>
    <mergeCell ref="BN169:BQ169"/>
    <mergeCell ref="A170:B170"/>
    <mergeCell ref="A169:B169"/>
    <mergeCell ref="C169:Z169"/>
    <mergeCell ref="AA169:AE169"/>
    <mergeCell ref="AF169:AJ169"/>
    <mergeCell ref="AK169:AO169"/>
    <mergeCell ref="AP169:AT169"/>
    <mergeCell ref="C176:BQ176"/>
    <mergeCell ref="AU175:AY175"/>
    <mergeCell ref="AZ175:BC175"/>
    <mergeCell ref="BD175:BH175"/>
    <mergeCell ref="BI175:BM175"/>
    <mergeCell ref="BN175:BQ175"/>
    <mergeCell ref="A176:B176"/>
    <mergeCell ref="A175:B175"/>
    <mergeCell ref="C175:Z175"/>
    <mergeCell ref="AA175:AE175"/>
    <mergeCell ref="AF175:AJ175"/>
    <mergeCell ref="AK175:AO175"/>
    <mergeCell ref="AP175:AT175"/>
    <mergeCell ref="C174:BQ174"/>
    <mergeCell ref="AU173:AY173"/>
    <mergeCell ref="AZ173:BC173"/>
    <mergeCell ref="BD173:BH173"/>
    <mergeCell ref="BI173:BM173"/>
    <mergeCell ref="BN173:BQ173"/>
    <mergeCell ref="A174:B174"/>
    <mergeCell ref="A173:B173"/>
    <mergeCell ref="C173:Z173"/>
    <mergeCell ref="AA173:AE173"/>
    <mergeCell ref="AF173:AJ173"/>
    <mergeCell ref="AK173:AO173"/>
    <mergeCell ref="AP173:AT173"/>
    <mergeCell ref="C180:BQ180"/>
    <mergeCell ref="AU179:AY179"/>
    <mergeCell ref="AZ179:BC179"/>
    <mergeCell ref="BD179:BH179"/>
    <mergeCell ref="BI179:BM179"/>
    <mergeCell ref="BN179:BQ179"/>
    <mergeCell ref="A180:B180"/>
    <mergeCell ref="A179:B179"/>
    <mergeCell ref="C179:Z179"/>
    <mergeCell ref="AA179:AE179"/>
    <mergeCell ref="AF179:AJ179"/>
    <mergeCell ref="AK179:AO179"/>
    <mergeCell ref="AP179:AT179"/>
    <mergeCell ref="C178:BQ178"/>
    <mergeCell ref="AU177:AY177"/>
    <mergeCell ref="AZ177:BC177"/>
    <mergeCell ref="BD177:BH177"/>
    <mergeCell ref="BI177:BM177"/>
    <mergeCell ref="BN177:BQ177"/>
    <mergeCell ref="A178:B178"/>
    <mergeCell ref="A177:B177"/>
    <mergeCell ref="C177:Z177"/>
    <mergeCell ref="AA177:AE177"/>
    <mergeCell ref="AF177:AJ177"/>
    <mergeCell ref="AK177:AO177"/>
    <mergeCell ref="AP177:AT177"/>
    <mergeCell ref="A183:B183"/>
    <mergeCell ref="C183:BQ183"/>
    <mergeCell ref="AP182:AT182"/>
    <mergeCell ref="AU182:AY182"/>
    <mergeCell ref="AZ182:BC182"/>
    <mergeCell ref="BD182:BH182"/>
    <mergeCell ref="BI182:BM182"/>
    <mergeCell ref="BN182:BQ182"/>
    <mergeCell ref="AU181:AY181"/>
    <mergeCell ref="AZ181:BC181"/>
    <mergeCell ref="BD181:BH181"/>
    <mergeCell ref="BI181:BM181"/>
    <mergeCell ref="BN181:BQ181"/>
    <mergeCell ref="A182:B182"/>
    <mergeCell ref="C182:Z182"/>
    <mergeCell ref="AA182:AE182"/>
    <mergeCell ref="AF182:AJ182"/>
    <mergeCell ref="AK182:AO182"/>
    <mergeCell ref="A181:B181"/>
    <mergeCell ref="C181:Z181"/>
    <mergeCell ref="AA181:AE181"/>
    <mergeCell ref="AF181:AJ181"/>
    <mergeCell ref="AK181:AO181"/>
    <mergeCell ref="AP181:AT181"/>
    <mergeCell ref="A187:B187"/>
    <mergeCell ref="C187:BQ187"/>
    <mergeCell ref="AP186:AT186"/>
    <mergeCell ref="AU186:AY186"/>
    <mergeCell ref="AZ186:BC186"/>
    <mergeCell ref="BD186:BH186"/>
    <mergeCell ref="BI186:BM186"/>
    <mergeCell ref="BN186:BQ186"/>
    <mergeCell ref="A186:B186"/>
    <mergeCell ref="C186:Z186"/>
    <mergeCell ref="AA186:AE186"/>
    <mergeCell ref="AF186:AJ186"/>
    <mergeCell ref="AK186:AO186"/>
    <mergeCell ref="A185:B185"/>
    <mergeCell ref="C185:BQ185"/>
    <mergeCell ref="AP184:AT184"/>
    <mergeCell ref="AU184:AY184"/>
    <mergeCell ref="AZ184:BC184"/>
    <mergeCell ref="BD184:BH184"/>
    <mergeCell ref="BI184:BM184"/>
    <mergeCell ref="BN184:BQ184"/>
    <mergeCell ref="A184:B184"/>
    <mergeCell ref="C184:Z184"/>
    <mergeCell ref="AA184:AE184"/>
    <mergeCell ref="AF184:AJ184"/>
    <mergeCell ref="AK184:AO184"/>
    <mergeCell ref="A191:B191"/>
    <mergeCell ref="C191:BQ191"/>
    <mergeCell ref="AP190:AT190"/>
    <mergeCell ref="AU190:AY190"/>
    <mergeCell ref="AZ190:BC190"/>
    <mergeCell ref="BD190:BH190"/>
    <mergeCell ref="BI190:BM190"/>
    <mergeCell ref="BN190:BQ190"/>
    <mergeCell ref="A190:B190"/>
    <mergeCell ref="C190:Z190"/>
    <mergeCell ref="AA190:AE190"/>
    <mergeCell ref="AF190:AJ190"/>
    <mergeCell ref="AK190:AO190"/>
    <mergeCell ref="A189:B189"/>
    <mergeCell ref="C189:BQ189"/>
    <mergeCell ref="AP188:AT188"/>
    <mergeCell ref="AU188:AY188"/>
    <mergeCell ref="AZ188:BC188"/>
    <mergeCell ref="BD188:BH188"/>
    <mergeCell ref="BI188:BM188"/>
    <mergeCell ref="BN188:BQ188"/>
    <mergeCell ref="A188:B188"/>
    <mergeCell ref="C188:Z188"/>
    <mergeCell ref="AA188:AE188"/>
    <mergeCell ref="AF188:AJ188"/>
    <mergeCell ref="AK188:AO188"/>
    <mergeCell ref="AU193:AY193"/>
    <mergeCell ref="AZ193:BC193"/>
    <mergeCell ref="BD193:BH193"/>
    <mergeCell ref="BI193:BM193"/>
    <mergeCell ref="BN193:BQ193"/>
    <mergeCell ref="A194:B194"/>
    <mergeCell ref="A193:B193"/>
    <mergeCell ref="C193:Z193"/>
    <mergeCell ref="AA193:AE193"/>
    <mergeCell ref="AF193:AJ193"/>
    <mergeCell ref="AK193:AO193"/>
    <mergeCell ref="AP193:AT193"/>
    <mergeCell ref="AP192:AT192"/>
    <mergeCell ref="AU192:AY192"/>
    <mergeCell ref="AZ192:BC192"/>
    <mergeCell ref="BD192:BH192"/>
    <mergeCell ref="BI192:BM192"/>
    <mergeCell ref="BN192:BQ192"/>
    <mergeCell ref="A192:B192"/>
    <mergeCell ref="C192:Z192"/>
    <mergeCell ref="AA192:AE192"/>
    <mergeCell ref="AF192:AJ192"/>
    <mergeCell ref="AK192:AO192"/>
    <mergeCell ref="C143:BQ143"/>
    <mergeCell ref="C145:BQ145"/>
    <mergeCell ref="C147:BQ147"/>
    <mergeCell ref="C149:BQ149"/>
    <mergeCell ref="C151:BQ151"/>
    <mergeCell ref="C198:BQ198"/>
    <mergeCell ref="AU197:AY197"/>
    <mergeCell ref="AZ197:BC197"/>
    <mergeCell ref="BD197:BH197"/>
    <mergeCell ref="BI197:BM197"/>
    <mergeCell ref="BN197:BQ197"/>
    <mergeCell ref="A198:B198"/>
    <mergeCell ref="A197:B197"/>
    <mergeCell ref="C197:Z197"/>
    <mergeCell ref="AA197:AE197"/>
    <mergeCell ref="AF197:AJ197"/>
    <mergeCell ref="AK197:AO197"/>
    <mergeCell ref="AP197:AT197"/>
    <mergeCell ref="C196:BQ196"/>
    <mergeCell ref="AU195:AY195"/>
    <mergeCell ref="AZ195:BC195"/>
    <mergeCell ref="BD195:BH195"/>
    <mergeCell ref="BI195:BM195"/>
    <mergeCell ref="BN195:BQ195"/>
    <mergeCell ref="A196:B196"/>
    <mergeCell ref="A195:B195"/>
    <mergeCell ref="C195:Z195"/>
    <mergeCell ref="AA195:AE195"/>
    <mergeCell ref="AF195:AJ195"/>
    <mergeCell ref="AK195:AO195"/>
    <mergeCell ref="AP195:AT195"/>
    <mergeCell ref="C194:BQ194"/>
  </mergeCells>
  <phoneticPr fontId="0" type="noConversion"/>
  <conditionalFormatting sqref="C69">
    <cfRule type="cellIs" dxfId="101" priority="103" stopIfTrue="1" operator="equal">
      <formula>$C68</formula>
    </cfRule>
  </conditionalFormatting>
  <conditionalFormatting sqref="A59:B60 A230 A210:B210 A226 A47:B48 A213:B216 A219 A221 A224 A228 A45:B45 A57:B57 A50:B50 A52:B55 A204:B208 A69:B69 A122">
    <cfRule type="cellIs" dxfId="100" priority="104" stopIfTrue="1" operator="equal">
      <formula>0</formula>
    </cfRule>
  </conditionalFormatting>
  <conditionalFormatting sqref="C70">
    <cfRule type="cellIs" dxfId="99" priority="101" stopIfTrue="1" operator="equal">
      <formula>$C69</formula>
    </cfRule>
  </conditionalFormatting>
  <conditionalFormatting sqref="A70:B70">
    <cfRule type="cellIs" dxfId="98" priority="102" stopIfTrue="1" operator="equal">
      <formula>0</formula>
    </cfRule>
  </conditionalFormatting>
  <conditionalFormatting sqref="C71">
    <cfRule type="cellIs" dxfId="97" priority="99" stopIfTrue="1" operator="equal">
      <formula>$C70</formula>
    </cfRule>
  </conditionalFormatting>
  <conditionalFormatting sqref="A71:B71">
    <cfRule type="cellIs" dxfId="96" priority="100" stopIfTrue="1" operator="equal">
      <formula>0</formula>
    </cfRule>
  </conditionalFormatting>
  <conditionalFormatting sqref="C72">
    <cfRule type="cellIs" dxfId="95" priority="97" stopIfTrue="1" operator="equal">
      <formula>$C71</formula>
    </cfRule>
  </conditionalFormatting>
  <conditionalFormatting sqref="A72:B72">
    <cfRule type="cellIs" dxfId="94" priority="98" stopIfTrue="1" operator="equal">
      <formula>0</formula>
    </cfRule>
  </conditionalFormatting>
  <conditionalFormatting sqref="C73">
    <cfRule type="cellIs" dxfId="93" priority="95" stopIfTrue="1" operator="equal">
      <formula>$C72</formula>
    </cfRule>
  </conditionalFormatting>
  <conditionalFormatting sqref="A73:B73">
    <cfRule type="cellIs" dxfId="92" priority="96" stopIfTrue="1" operator="equal">
      <formula>0</formula>
    </cfRule>
  </conditionalFormatting>
  <conditionalFormatting sqref="C74">
    <cfRule type="cellIs" dxfId="91" priority="93" stopIfTrue="1" operator="equal">
      <formula>$C73</formula>
    </cfRule>
  </conditionalFormatting>
  <conditionalFormatting sqref="A74:B74">
    <cfRule type="cellIs" dxfId="90" priority="94" stopIfTrue="1" operator="equal">
      <formula>0</formula>
    </cfRule>
  </conditionalFormatting>
  <conditionalFormatting sqref="C75">
    <cfRule type="cellIs" dxfId="89" priority="91" stopIfTrue="1" operator="equal">
      <formula>$C74</formula>
    </cfRule>
  </conditionalFormatting>
  <conditionalFormatting sqref="A75:B75">
    <cfRule type="cellIs" dxfId="88" priority="92" stopIfTrue="1" operator="equal">
      <formula>0</formula>
    </cfRule>
  </conditionalFormatting>
  <conditionalFormatting sqref="C76">
    <cfRule type="cellIs" dxfId="87" priority="89" stopIfTrue="1" operator="equal">
      <formula>$C75</formula>
    </cfRule>
  </conditionalFormatting>
  <conditionalFormatting sqref="A76:B76">
    <cfRule type="cellIs" dxfId="86" priority="90" stopIfTrue="1" operator="equal">
      <formula>0</formula>
    </cfRule>
  </conditionalFormatting>
  <conditionalFormatting sqref="C77">
    <cfRule type="cellIs" dxfId="85" priority="87" stopIfTrue="1" operator="equal">
      <formula>$C76</formula>
    </cfRule>
  </conditionalFormatting>
  <conditionalFormatting sqref="A77:B77">
    <cfRule type="cellIs" dxfId="84" priority="88" stopIfTrue="1" operator="equal">
      <formula>0</formula>
    </cfRule>
  </conditionalFormatting>
  <conditionalFormatting sqref="C78">
    <cfRule type="cellIs" dxfId="83" priority="85" stopIfTrue="1" operator="equal">
      <formula>$C77</formula>
    </cfRule>
  </conditionalFormatting>
  <conditionalFormatting sqref="A78:B78">
    <cfRule type="cellIs" dxfId="82" priority="86" stopIfTrue="1" operator="equal">
      <formula>0</formula>
    </cfRule>
  </conditionalFormatting>
  <conditionalFormatting sqref="C79">
    <cfRule type="cellIs" dxfId="81" priority="83" stopIfTrue="1" operator="equal">
      <formula>$C78</formula>
    </cfRule>
  </conditionalFormatting>
  <conditionalFormatting sqref="A79:B79">
    <cfRule type="cellIs" dxfId="80" priority="84" stopIfTrue="1" operator="equal">
      <formula>0</formula>
    </cfRule>
  </conditionalFormatting>
  <conditionalFormatting sqref="C80">
    <cfRule type="cellIs" dxfId="79" priority="81" stopIfTrue="1" operator="equal">
      <formula>$C79</formula>
    </cfRule>
  </conditionalFormatting>
  <conditionalFormatting sqref="A80:B80">
    <cfRule type="cellIs" dxfId="78" priority="82" stopIfTrue="1" operator="equal">
      <formula>0</formula>
    </cfRule>
  </conditionalFormatting>
  <conditionalFormatting sqref="C81">
    <cfRule type="cellIs" dxfId="77" priority="79" stopIfTrue="1" operator="equal">
      <formula>$C80</formula>
    </cfRule>
  </conditionalFormatting>
  <conditionalFormatting sqref="A81:B81">
    <cfRule type="cellIs" dxfId="76" priority="80" stopIfTrue="1" operator="equal">
      <formula>0</formula>
    </cfRule>
  </conditionalFormatting>
  <conditionalFormatting sqref="C82">
    <cfRule type="cellIs" dxfId="75" priority="77" stopIfTrue="1" operator="equal">
      <formula>$C81</formula>
    </cfRule>
  </conditionalFormatting>
  <conditionalFormatting sqref="A82:B82">
    <cfRule type="cellIs" dxfId="74" priority="78" stopIfTrue="1" operator="equal">
      <formula>0</formula>
    </cfRule>
  </conditionalFormatting>
  <conditionalFormatting sqref="C83">
    <cfRule type="cellIs" dxfId="73" priority="75" stopIfTrue="1" operator="equal">
      <formula>$C82</formula>
    </cfRule>
  </conditionalFormatting>
  <conditionalFormatting sqref="A83:B83">
    <cfRule type="cellIs" dxfId="72" priority="76" stopIfTrue="1" operator="equal">
      <formula>0</formula>
    </cfRule>
  </conditionalFormatting>
  <conditionalFormatting sqref="C84">
    <cfRule type="cellIs" dxfId="71" priority="73" stopIfTrue="1" operator="equal">
      <formula>$C83</formula>
    </cfRule>
  </conditionalFormatting>
  <conditionalFormatting sqref="A84:B84">
    <cfRule type="cellIs" dxfId="70" priority="74" stopIfTrue="1" operator="equal">
      <formula>0</formula>
    </cfRule>
  </conditionalFormatting>
  <conditionalFormatting sqref="C85">
    <cfRule type="cellIs" dxfId="69" priority="71" stopIfTrue="1" operator="equal">
      <formula>$C84</formula>
    </cfRule>
  </conditionalFormatting>
  <conditionalFormatting sqref="A85:B85">
    <cfRule type="cellIs" dxfId="68" priority="72" stopIfTrue="1" operator="equal">
      <formula>0</formula>
    </cfRule>
  </conditionalFormatting>
  <conditionalFormatting sqref="C86">
    <cfRule type="cellIs" dxfId="67" priority="69" stopIfTrue="1" operator="equal">
      <formula>$C85</formula>
    </cfRule>
  </conditionalFormatting>
  <conditionalFormatting sqref="A86:B86">
    <cfRule type="cellIs" dxfId="66" priority="70" stopIfTrue="1" operator="equal">
      <formula>0</formula>
    </cfRule>
  </conditionalFormatting>
  <conditionalFormatting sqref="C87">
    <cfRule type="cellIs" dxfId="65" priority="67" stopIfTrue="1" operator="equal">
      <formula>$C86</formula>
    </cfRule>
  </conditionalFormatting>
  <conditionalFormatting sqref="A87:B87">
    <cfRule type="cellIs" dxfId="64" priority="68" stopIfTrue="1" operator="equal">
      <formula>0</formula>
    </cfRule>
  </conditionalFormatting>
  <conditionalFormatting sqref="C88">
    <cfRule type="cellIs" dxfId="63" priority="65" stopIfTrue="1" operator="equal">
      <formula>$C87</formula>
    </cfRule>
  </conditionalFormatting>
  <conditionalFormatting sqref="A88:B88">
    <cfRule type="cellIs" dxfId="62" priority="66" stopIfTrue="1" operator="equal">
      <formula>0</formula>
    </cfRule>
  </conditionalFormatting>
  <conditionalFormatting sqref="C89">
    <cfRule type="cellIs" dxfId="61" priority="63" stopIfTrue="1" operator="equal">
      <formula>$C88</formula>
    </cfRule>
  </conditionalFormatting>
  <conditionalFormatting sqref="A89:B89">
    <cfRule type="cellIs" dxfId="60" priority="64" stopIfTrue="1" operator="equal">
      <formula>0</formula>
    </cfRule>
  </conditionalFormatting>
  <conditionalFormatting sqref="C90">
    <cfRule type="cellIs" dxfId="59" priority="61" stopIfTrue="1" operator="equal">
      <formula>$C89</formula>
    </cfRule>
  </conditionalFormatting>
  <conditionalFormatting sqref="A90:B90">
    <cfRule type="cellIs" dxfId="58" priority="62" stopIfTrue="1" operator="equal">
      <formula>0</formula>
    </cfRule>
  </conditionalFormatting>
  <conditionalFormatting sqref="C91">
    <cfRule type="cellIs" dxfId="57" priority="59" stopIfTrue="1" operator="equal">
      <formula>$C90</formula>
    </cfRule>
  </conditionalFormatting>
  <conditionalFormatting sqref="A91:B91">
    <cfRule type="cellIs" dxfId="56" priority="60" stopIfTrue="1" operator="equal">
      <formula>0</formula>
    </cfRule>
  </conditionalFormatting>
  <conditionalFormatting sqref="C92">
    <cfRule type="cellIs" dxfId="55" priority="57" stopIfTrue="1" operator="equal">
      <formula>$C91</formula>
    </cfRule>
  </conditionalFormatting>
  <conditionalFormatting sqref="A92:B92">
    <cfRule type="cellIs" dxfId="54" priority="58" stopIfTrue="1" operator="equal">
      <formula>0</formula>
    </cfRule>
  </conditionalFormatting>
  <conditionalFormatting sqref="C93">
    <cfRule type="cellIs" dxfId="53" priority="55" stopIfTrue="1" operator="equal">
      <formula>$C92</formula>
    </cfRule>
  </conditionalFormatting>
  <conditionalFormatting sqref="A93:B93">
    <cfRule type="cellIs" dxfId="52" priority="56" stopIfTrue="1" operator="equal">
      <formula>0</formula>
    </cfRule>
  </conditionalFormatting>
  <conditionalFormatting sqref="C94">
    <cfRule type="cellIs" dxfId="51" priority="53" stopIfTrue="1" operator="equal">
      <formula>$C93</formula>
    </cfRule>
  </conditionalFormatting>
  <conditionalFormatting sqref="A94:B94">
    <cfRule type="cellIs" dxfId="50" priority="54" stopIfTrue="1" operator="equal">
      <formula>0</formula>
    </cfRule>
  </conditionalFormatting>
  <conditionalFormatting sqref="C95">
    <cfRule type="cellIs" dxfId="49" priority="51" stopIfTrue="1" operator="equal">
      <formula>$C94</formula>
    </cfRule>
  </conditionalFormatting>
  <conditionalFormatting sqref="A95:B95">
    <cfRule type="cellIs" dxfId="48" priority="52" stopIfTrue="1" operator="equal">
      <formula>0</formula>
    </cfRule>
  </conditionalFormatting>
  <conditionalFormatting sqref="C96">
    <cfRule type="cellIs" dxfId="47" priority="49" stopIfTrue="1" operator="equal">
      <formula>$C95</formula>
    </cfRule>
  </conditionalFormatting>
  <conditionalFormatting sqref="A96:B96">
    <cfRule type="cellIs" dxfId="46" priority="50" stopIfTrue="1" operator="equal">
      <formula>0</formula>
    </cfRule>
  </conditionalFormatting>
  <conditionalFormatting sqref="C97">
    <cfRule type="cellIs" dxfId="45" priority="47" stopIfTrue="1" operator="equal">
      <formula>$C96</formula>
    </cfRule>
  </conditionalFormatting>
  <conditionalFormatting sqref="A97:B97">
    <cfRule type="cellIs" dxfId="44" priority="48" stopIfTrue="1" operator="equal">
      <formula>0</formula>
    </cfRule>
  </conditionalFormatting>
  <conditionalFormatting sqref="C98">
    <cfRule type="cellIs" dxfId="43" priority="45" stopIfTrue="1" operator="equal">
      <formula>$C97</formula>
    </cfRule>
  </conditionalFormatting>
  <conditionalFormatting sqref="A98:B98">
    <cfRule type="cellIs" dxfId="42" priority="46" stopIfTrue="1" operator="equal">
      <formula>0</formula>
    </cfRule>
  </conditionalFormatting>
  <conditionalFormatting sqref="C99">
    <cfRule type="cellIs" dxfId="41" priority="43" stopIfTrue="1" operator="equal">
      <formula>$C98</formula>
    </cfRule>
  </conditionalFormatting>
  <conditionalFormatting sqref="A99:B99">
    <cfRule type="cellIs" dxfId="40" priority="44" stopIfTrue="1" operator="equal">
      <formula>0</formula>
    </cfRule>
  </conditionalFormatting>
  <conditionalFormatting sqref="C100">
    <cfRule type="cellIs" dxfId="39" priority="41" stopIfTrue="1" operator="equal">
      <formula>$C99</formula>
    </cfRule>
  </conditionalFormatting>
  <conditionalFormatting sqref="A100:B100">
    <cfRule type="cellIs" dxfId="38" priority="42" stopIfTrue="1" operator="equal">
      <formula>0</formula>
    </cfRule>
  </conditionalFormatting>
  <conditionalFormatting sqref="C101">
    <cfRule type="cellIs" dxfId="37" priority="39" stopIfTrue="1" operator="equal">
      <formula>$C100</formula>
    </cfRule>
  </conditionalFormatting>
  <conditionalFormatting sqref="A101:B101">
    <cfRule type="cellIs" dxfId="36" priority="40" stopIfTrue="1" operator="equal">
      <formula>0</formula>
    </cfRule>
  </conditionalFormatting>
  <conditionalFormatting sqref="C102">
    <cfRule type="cellIs" dxfId="35" priority="37" stopIfTrue="1" operator="equal">
      <formula>$C101</formula>
    </cfRule>
  </conditionalFormatting>
  <conditionalFormatting sqref="A102:B102">
    <cfRule type="cellIs" dxfId="34" priority="38" stopIfTrue="1" operator="equal">
      <formula>0</formula>
    </cfRule>
  </conditionalFormatting>
  <conditionalFormatting sqref="C103">
    <cfRule type="cellIs" dxfId="33" priority="35" stopIfTrue="1" operator="equal">
      <formula>$C102</formula>
    </cfRule>
  </conditionalFormatting>
  <conditionalFormatting sqref="A103:B103">
    <cfRule type="cellIs" dxfId="32" priority="36" stopIfTrue="1" operator="equal">
      <formula>0</formula>
    </cfRule>
  </conditionalFormatting>
  <conditionalFormatting sqref="C104">
    <cfRule type="cellIs" dxfId="31" priority="33" stopIfTrue="1" operator="equal">
      <formula>$C103</formula>
    </cfRule>
  </conditionalFormatting>
  <conditionalFormatting sqref="A104:B104">
    <cfRule type="cellIs" dxfId="30" priority="34" stopIfTrue="1" operator="equal">
      <formula>0</formula>
    </cfRule>
  </conditionalFormatting>
  <conditionalFormatting sqref="C105">
    <cfRule type="cellIs" dxfId="29" priority="31" stopIfTrue="1" operator="equal">
      <formula>$C104</formula>
    </cfRule>
  </conditionalFormatting>
  <conditionalFormatting sqref="A105:B105">
    <cfRule type="cellIs" dxfId="28" priority="32" stopIfTrue="1" operator="equal">
      <formula>0</formula>
    </cfRule>
  </conditionalFormatting>
  <conditionalFormatting sqref="C106">
    <cfRule type="cellIs" dxfId="27" priority="29" stopIfTrue="1" operator="equal">
      <formula>$C105</formula>
    </cfRule>
  </conditionalFormatting>
  <conditionalFormatting sqref="A106:B106">
    <cfRule type="cellIs" dxfId="26" priority="30" stopIfTrue="1" operator="equal">
      <formula>0</formula>
    </cfRule>
  </conditionalFormatting>
  <conditionalFormatting sqref="C107">
    <cfRule type="cellIs" dxfId="25" priority="27" stopIfTrue="1" operator="equal">
      <formula>$C106</formula>
    </cfRule>
  </conditionalFormatting>
  <conditionalFormatting sqref="A107:B107">
    <cfRule type="cellIs" dxfId="24" priority="28" stopIfTrue="1" operator="equal">
      <formula>0</formula>
    </cfRule>
  </conditionalFormatting>
  <conditionalFormatting sqref="C108">
    <cfRule type="cellIs" dxfId="23" priority="25" stopIfTrue="1" operator="equal">
      <formula>$C107</formula>
    </cfRule>
  </conditionalFormatting>
  <conditionalFormatting sqref="A108:B108">
    <cfRule type="cellIs" dxfId="22" priority="26" stopIfTrue="1" operator="equal">
      <formula>0</formula>
    </cfRule>
  </conditionalFormatting>
  <conditionalFormatting sqref="C109">
    <cfRule type="cellIs" dxfId="21" priority="23" stopIfTrue="1" operator="equal">
      <formula>$C108</formula>
    </cfRule>
  </conditionalFormatting>
  <conditionalFormatting sqref="A109:B109">
    <cfRule type="cellIs" dxfId="20" priority="24" stopIfTrue="1" operator="equal">
      <formula>0</formula>
    </cfRule>
  </conditionalFormatting>
  <conditionalFormatting sqref="C110">
    <cfRule type="cellIs" dxfId="19" priority="21" stopIfTrue="1" operator="equal">
      <formula>$C109</formula>
    </cfRule>
  </conditionalFormatting>
  <conditionalFormatting sqref="A110:B110">
    <cfRule type="cellIs" dxfId="18" priority="22" stopIfTrue="1" operator="equal">
      <formula>0</formula>
    </cfRule>
  </conditionalFormatting>
  <conditionalFormatting sqref="C111">
    <cfRule type="cellIs" dxfId="17" priority="19" stopIfTrue="1" operator="equal">
      <formula>$C110</formula>
    </cfRule>
  </conditionalFormatting>
  <conditionalFormatting sqref="A111:B111">
    <cfRule type="cellIs" dxfId="16" priority="20" stopIfTrue="1" operator="equal">
      <formula>0</formula>
    </cfRule>
  </conditionalFormatting>
  <conditionalFormatting sqref="C112">
    <cfRule type="cellIs" dxfId="15" priority="17" stopIfTrue="1" operator="equal">
      <formula>$C111</formula>
    </cfRule>
  </conditionalFormatting>
  <conditionalFormatting sqref="A112:B112">
    <cfRule type="cellIs" dxfId="14" priority="18" stopIfTrue="1" operator="equal">
      <formula>0</formula>
    </cfRule>
  </conditionalFormatting>
  <conditionalFormatting sqref="C113">
    <cfRule type="cellIs" dxfId="13" priority="15" stopIfTrue="1" operator="equal">
      <formula>$C112</formula>
    </cfRule>
  </conditionalFormatting>
  <conditionalFormatting sqref="A113:B113">
    <cfRule type="cellIs" dxfId="12" priority="16" stopIfTrue="1" operator="equal">
      <formula>0</formula>
    </cfRule>
  </conditionalFormatting>
  <conditionalFormatting sqref="C114">
    <cfRule type="cellIs" dxfId="11" priority="13" stopIfTrue="1" operator="equal">
      <formula>$C113</formula>
    </cfRule>
  </conditionalFormatting>
  <conditionalFormatting sqref="A114:B114">
    <cfRule type="cellIs" dxfId="10" priority="14" stopIfTrue="1" operator="equal">
      <formula>0</formula>
    </cfRule>
  </conditionalFormatting>
  <conditionalFormatting sqref="C115">
    <cfRule type="cellIs" dxfId="9" priority="11" stopIfTrue="1" operator="equal">
      <formula>$C114</formula>
    </cfRule>
  </conditionalFormatting>
  <conditionalFormatting sqref="A115:B115">
    <cfRule type="cellIs" dxfId="8" priority="12" stopIfTrue="1" operator="equal">
      <formula>0</formula>
    </cfRule>
  </conditionalFormatting>
  <conditionalFormatting sqref="C116">
    <cfRule type="cellIs" dxfId="7" priority="9" stopIfTrue="1" operator="equal">
      <formula>$C115</formula>
    </cfRule>
  </conditionalFormatting>
  <conditionalFormatting sqref="A116:B116">
    <cfRule type="cellIs" dxfId="6" priority="10" stopIfTrue="1" operator="equal">
      <formula>0</formula>
    </cfRule>
  </conditionalFormatting>
  <conditionalFormatting sqref="C117">
    <cfRule type="cellIs" dxfId="5" priority="7" stopIfTrue="1" operator="equal">
      <formula>$C116</formula>
    </cfRule>
  </conditionalFormatting>
  <conditionalFormatting sqref="A117:B117">
    <cfRule type="cellIs" dxfId="4" priority="8" stopIfTrue="1" operator="equal">
      <formula>0</formula>
    </cfRule>
  </conditionalFormatting>
  <conditionalFormatting sqref="C118">
    <cfRule type="cellIs" dxfId="3" priority="5" stopIfTrue="1" operator="equal">
      <formula>$C117</formula>
    </cfRule>
  </conditionalFormatting>
  <conditionalFormatting sqref="A118:B118">
    <cfRule type="cellIs" dxfId="2" priority="6" stopIfTrue="1" operator="equal">
      <formula>0</formula>
    </cfRule>
  </conditionalFormatting>
  <conditionalFormatting sqref="C119">
    <cfRule type="cellIs" dxfId="1" priority="3" stopIfTrue="1" operator="equal">
      <formula>$C118</formula>
    </cfRule>
  </conditionalFormatting>
  <conditionalFormatting sqref="A119:B119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КПК0113104</vt:lpstr>
      <vt:lpstr>КПК0113104!Область_печати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2025-02-17T10:24:19Z</cp:lastPrinted>
  <dcterms:created xsi:type="dcterms:W3CDTF">2016-08-10T10:53:25Z</dcterms:created>
  <dcterms:modified xsi:type="dcterms:W3CDTF">2025-02-17T10:25:16Z</dcterms:modified>
</cp:coreProperties>
</file>